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wa\Documents\Fuji Xerox\DocuWorks\DWFolders\ユーザーフォルダ\"/>
    </mc:Choice>
  </mc:AlternateContent>
  <xr:revisionPtr revIDLastSave="0" documentId="13_ncr:1_{6366FC1B-24B9-4644-A84D-AFF4BC1EF051}" xr6:coauthVersionLast="47" xr6:coauthVersionMax="47" xr10:uidLastSave="{00000000-0000-0000-0000-000000000000}"/>
  <bookViews>
    <workbookView xWindow="-108" yWindow="-108" windowWidth="23256" windowHeight="12576" xr2:uid="{283DAA7A-D40C-486E-9BB4-2A633C72AB4A}"/>
  </bookViews>
  <sheets>
    <sheet name="請求書様式" sheetId="4" r:id="rId1"/>
  </sheets>
  <definedNames>
    <definedName name="_xlnm.Print_Area" localSheetId="0">請求書様式!$A$1:$AV$81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4" l="1"/>
  <c r="D44" i="4"/>
  <c r="AJ69" i="4" l="1"/>
  <c r="AJ42" i="4"/>
  <c r="AR67" i="4"/>
  <c r="AJ67" i="4"/>
  <c r="AR40" i="4"/>
  <c r="AJ40" i="4"/>
  <c r="A7" i="4"/>
  <c r="F17" i="4"/>
  <c r="AK66" i="4"/>
  <c r="AH66" i="4"/>
  <c r="AE66" i="4"/>
  <c r="AE39" i="4"/>
  <c r="AH39" i="4"/>
  <c r="AK39" i="4"/>
  <c r="N71" i="4"/>
  <c r="F71" i="4"/>
  <c r="F72" i="4" s="1"/>
  <c r="N69" i="4"/>
  <c r="F69" i="4"/>
  <c r="V69" i="4" s="1"/>
  <c r="F67" i="4"/>
  <c r="AH55" i="4"/>
  <c r="A61" i="4" s="1"/>
  <c r="AD55" i="4"/>
  <c r="AJ43" i="4"/>
  <c r="AJ70" i="4" s="1"/>
  <c r="AP42" i="4"/>
  <c r="AP69" i="4" s="1"/>
  <c r="AR41" i="4"/>
  <c r="AR68" i="4" s="1"/>
  <c r="AJ41" i="4"/>
  <c r="AJ68" i="4" s="1"/>
  <c r="AJ38" i="4"/>
  <c r="AJ65" i="4" s="1"/>
  <c r="AJ37" i="4"/>
  <c r="AJ64" i="4" s="1"/>
  <c r="AJ36" i="4"/>
  <c r="AJ63" i="4" s="1"/>
  <c r="AJ35" i="4"/>
  <c r="AJ62" i="4" s="1"/>
  <c r="AJ34" i="4"/>
  <c r="AJ61" i="4" s="1"/>
  <c r="N42" i="4"/>
  <c r="F42" i="4"/>
  <c r="F40" i="4"/>
  <c r="V40" i="4" s="1"/>
  <c r="V38" i="4"/>
  <c r="V65" i="4" s="1"/>
  <c r="C37" i="4"/>
  <c r="C64" i="4" s="1"/>
  <c r="N44" i="4"/>
  <c r="N45" i="4" s="1"/>
  <c r="N46" i="4" s="1"/>
  <c r="F44" i="4"/>
  <c r="F45" i="4" s="1"/>
  <c r="AU31" i="4"/>
  <c r="AU58" i="4" s="1"/>
  <c r="AF32" i="4"/>
  <c r="AF59" i="4" s="1"/>
  <c r="AR29" i="4"/>
  <c r="AR56" i="4" s="1"/>
  <c r="AH28" i="4"/>
  <c r="A34" i="4" s="1"/>
  <c r="AD28" i="4"/>
  <c r="N72" i="4" l="1"/>
  <c r="N73" i="4" s="1"/>
  <c r="F73" i="4"/>
  <c r="V71" i="4"/>
  <c r="V67" i="4"/>
  <c r="V42" i="4"/>
  <c r="F46" i="4"/>
  <c r="V45" i="4"/>
  <c r="V46" i="4" s="1"/>
  <c r="V44" i="4"/>
  <c r="N17" i="4"/>
  <c r="N18" i="4" s="1"/>
  <c r="N19" i="4" s="1"/>
  <c r="V72" i="4" l="1"/>
  <c r="V73" i="4" s="1"/>
  <c r="V13" i="4"/>
  <c r="V15" i="4" l="1"/>
  <c r="F18" i="4"/>
  <c r="F19" i="4" l="1"/>
  <c r="V18" i="4"/>
  <c r="V17" i="4"/>
  <c r="F7" i="4" l="1"/>
  <c r="F34" i="4" s="1"/>
  <c r="F61" i="4" s="1"/>
  <c r="V19" i="4"/>
</calcChain>
</file>

<file path=xl/sharedStrings.xml><?xml version="1.0" encoding="utf-8"?>
<sst xmlns="http://schemas.openxmlformats.org/spreadsheetml/2006/main" count="176" uniqueCount="68">
  <si>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</si>
  <si>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取引業者コード</t>
    <rPh sb="0" eb="2">
      <t>トリヒキ</t>
    </rPh>
    <rPh sb="2" eb="4">
      <t>ギョウシャ</t>
    </rPh>
    <phoneticPr fontId="1"/>
  </si>
  <si>
    <t>請求金額（税込）</t>
    <rPh sb="0" eb="2">
      <t>セイキュウ</t>
    </rPh>
    <rPh sb="2" eb="4">
      <t>キンガク</t>
    </rPh>
    <rPh sb="5" eb="7">
      <t>ゼイコ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</si>
  <si>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</si>
  <si>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</si>
  <si>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</si>
  <si>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</si>
  <si>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電話</t>
    <rPh sb="0" eb="2">
      <t>デンワ</t>
    </rPh>
    <phoneticPr fontId="1"/>
  </si>
  <si>
    <t>現場名</t>
    <rPh sb="0" eb="3">
      <t>ゲンバメイ</t>
    </rPh>
    <phoneticPr fontId="1"/>
  </si>
  <si>
    <t>担当者名</t>
    <rPh sb="0" eb="4">
      <t>タントウシャメイ</t>
    </rPh>
    <phoneticPr fontId="1"/>
  </si>
  <si>
    <t>項目</t>
    <rPh sb="0" eb="2">
      <t>コウモク</t>
    </rPh>
    <phoneticPr fontId="1"/>
  </si>
  <si>
    <t>前回まで</t>
    <rPh sb="0" eb="2">
      <t>ゼンカイ</t>
    </rPh>
    <phoneticPr fontId="1"/>
  </si>
  <si>
    <t>今回</t>
    <rPh sb="0" eb="2">
      <t>コンカイ</t>
    </rPh>
    <phoneticPr fontId="1"/>
  </si>
  <si>
    <t>累計</t>
    <rPh sb="0" eb="2">
      <t>ルイケイ</t>
    </rPh>
    <phoneticPr fontId="1"/>
  </si>
  <si>
    <t>取引銀行</t>
    <rPh sb="0" eb="2">
      <t>トリヒキ</t>
    </rPh>
    <rPh sb="2" eb="4">
      <t>ギンコウ</t>
    </rPh>
    <phoneticPr fontId="1"/>
  </si>
  <si>
    <t>口座番号</t>
    <rPh sb="0" eb="4">
      <t>コウザバンゴウ</t>
    </rPh>
    <phoneticPr fontId="1"/>
  </si>
  <si>
    <t>⑥立替金引去額</t>
    <rPh sb="1" eb="4">
      <t>タテカエキン</t>
    </rPh>
    <rPh sb="4" eb="6">
      <t>ヒキサ</t>
    </rPh>
    <rPh sb="6" eb="7">
      <t>ガク</t>
    </rPh>
    <phoneticPr fontId="1"/>
  </si>
  <si>
    <t>⑦消費税及び地方消費税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1"/>
  </si>
  <si>
    <t>⑧支払額</t>
    <rPh sb="1" eb="4">
      <t>シハライガク</t>
    </rPh>
    <phoneticPr fontId="1"/>
  </si>
  <si>
    <t>大分銀行</t>
    <rPh sb="0" eb="4">
      <t>オオイタギンコウ</t>
    </rPh>
    <phoneticPr fontId="1"/>
  </si>
  <si>
    <t>銀行名</t>
    <rPh sb="0" eb="3">
      <t>ギンコウメイ</t>
    </rPh>
    <phoneticPr fontId="1"/>
  </si>
  <si>
    <t>銀行コード</t>
    <rPh sb="0" eb="2">
      <t>ギンコウ</t>
    </rPh>
    <phoneticPr fontId="1"/>
  </si>
  <si>
    <t>坂ノ市支店</t>
    <rPh sb="0" eb="1">
      <t>サカ</t>
    </rPh>
    <rPh sb="2" eb="5">
      <t>イチシテン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</si>
  <si>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</si>
  <si>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</si>
  <si>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</si>
  <si>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</si>
  <si>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費目名</t>
    <rPh sb="0" eb="2">
      <t>ヒモク</t>
    </rPh>
    <rPh sb="2" eb="3">
      <t>メイ</t>
    </rPh>
    <phoneticPr fontId="1"/>
  </si>
  <si>
    <t>立替先業者</t>
    <rPh sb="0" eb="2">
      <t>タテカエ</t>
    </rPh>
    <rPh sb="2" eb="3">
      <t>サキ</t>
    </rPh>
    <rPh sb="3" eb="5">
      <t>ギョウシャ</t>
    </rPh>
    <phoneticPr fontId="1"/>
  </si>
  <si>
    <t>金額</t>
    <rPh sb="0" eb="2">
      <t>キンガク</t>
    </rPh>
    <phoneticPr fontId="1"/>
  </si>
  <si>
    <t>立替先業者</t>
    <rPh sb="0" eb="3">
      <t>タテカエサキ</t>
    </rPh>
    <rPh sb="3" eb="5">
      <t>ギョウシャ</t>
    </rPh>
    <phoneticPr fontId="1"/>
  </si>
  <si>
    <t>計</t>
    <rPh sb="0" eb="1">
      <t>ケイ</t>
    </rPh>
    <phoneticPr fontId="1"/>
  </si>
  <si>
    <t>工事主任</t>
    <rPh sb="0" eb="4">
      <t>コウジシュニン</t>
    </rPh>
    <phoneticPr fontId="1"/>
  </si>
  <si>
    <t>②税抜請求金額</t>
    <rPh sb="1" eb="3">
      <t>ゼイヌ</t>
    </rPh>
    <rPh sb="3" eb="7">
      <t>セイキュウキンガク</t>
    </rPh>
    <phoneticPr fontId="1"/>
  </si>
  <si>
    <t>④請求金額(②+③)</t>
    <rPh sb="1" eb="3">
      <t>セイキュウ</t>
    </rPh>
    <rPh sb="3" eb="5">
      <t>キンガク</t>
    </rPh>
    <phoneticPr fontId="1"/>
  </si>
  <si>
    <t>⑤残高(①-④)</t>
    <rPh sb="1" eb="3">
      <t>ザンダカ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</si>
  <si>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</si>
  <si>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</si>
  <si>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変更</t>
    <rPh sb="0" eb="2">
      <t>ヘンコウ</t>
    </rPh>
    <phoneticPr fontId="1"/>
  </si>
  <si>
    <t>←いずれかにチェック（継続時、下記記入は不要）</t>
    <rPh sb="11" eb="14">
      <t>ケイゾクジ</t>
    </rPh>
    <rPh sb="15" eb="17">
      <t>カキ</t>
    </rPh>
    <rPh sb="17" eb="19">
      <t>キニュウ</t>
    </rPh>
    <rPh sb="20" eb="22">
      <t>フヨウ</t>
    </rPh>
    <phoneticPr fontId="1"/>
  </si>
  <si>
    <t>適格請求書発行事業者登録番号</t>
    <rPh sb="0" eb="5">
      <t>テキカクセイキュウショ</t>
    </rPh>
    <rPh sb="5" eb="7">
      <t>ハッコウ</t>
    </rPh>
    <rPh sb="7" eb="10">
      <t>ジギョウシャ</t>
    </rPh>
    <rPh sb="10" eb="14">
      <t>トウロクバンゴウ</t>
    </rPh>
    <phoneticPr fontId="1"/>
  </si>
  <si>
    <t>Ｔ</t>
    <phoneticPr fontId="1"/>
  </si>
  <si>
    <t>％</t>
    <phoneticPr fontId="1"/>
  </si>
  <si>
    <r>
      <rPr>
        <b/>
        <sz val="14"/>
        <color theme="1"/>
        <rFont val="ＭＳ 明朝"/>
        <family val="1"/>
        <charset val="128"/>
      </rPr>
      <t>株式会社 平和建設</t>
    </r>
    <r>
      <rPr>
        <sz val="11"/>
        <color theme="1"/>
        <rFont val="ＭＳ 明朝"/>
        <family val="1"/>
        <charset val="128"/>
      </rPr>
      <t>　　　　  御中</t>
    </r>
    <rPh sb="0" eb="4">
      <t>カブシキガイシャ</t>
    </rPh>
    <rPh sb="5" eb="7">
      <t>ヘイワ</t>
    </rPh>
    <rPh sb="7" eb="9">
      <t>ケンセツ</t>
    </rPh>
    <rPh sb="15" eb="17">
      <t>オンチュウ</t>
    </rPh>
    <phoneticPr fontId="1"/>
  </si>
  <si>
    <r>
      <t>名義人</t>
    </r>
    <r>
      <rPr>
        <sz val="8.5"/>
        <color theme="1"/>
        <rFont val="ＭＳ 明朝"/>
        <family val="1"/>
        <charset val="128"/>
      </rPr>
      <t>(ｶﾀｶﾅ)</t>
    </r>
    <rPh sb="0" eb="3">
      <t>メイギニン</t>
    </rPh>
    <phoneticPr fontId="1"/>
  </si>
  <si>
    <t>経　　理</t>
    <rPh sb="0" eb="1">
      <t>ケイ</t>
    </rPh>
    <rPh sb="3" eb="4">
      <t>リ</t>
    </rPh>
    <phoneticPr fontId="1"/>
  </si>
  <si>
    <t>検　印</t>
    <rPh sb="0" eb="1">
      <t>ケン</t>
    </rPh>
    <rPh sb="2" eb="3">
      <t>イン</t>
    </rPh>
    <phoneticPr fontId="1"/>
  </si>
  <si>
    <t>請　　求　　書（</t>
    <rPh sb="0" eb="1">
      <t>ウケ</t>
    </rPh>
    <rPh sb="3" eb="4">
      <t>モトム</t>
    </rPh>
    <rPh sb="6" eb="7">
      <t>ショ</t>
    </rPh>
    <phoneticPr fontId="1"/>
  </si>
  <si>
    <t>年</t>
    <phoneticPr fontId="1"/>
  </si>
  <si>
    <t>月分）</t>
    <phoneticPr fontId="1"/>
  </si>
  <si>
    <t>　月　分</t>
    <phoneticPr fontId="1"/>
  </si>
  <si>
    <r>
      <t>①契約額</t>
    </r>
    <r>
      <rPr>
        <sz val="8"/>
        <color theme="1"/>
        <rFont val="ＭＳ 明朝"/>
        <family val="1"/>
        <charset val="128"/>
      </rPr>
      <t>(消費税込)</t>
    </r>
    <rPh sb="1" eb="3">
      <t>ケイヤク</t>
    </rPh>
    <rPh sb="3" eb="4">
      <t>ガク</t>
    </rPh>
    <rPh sb="5" eb="9">
      <t>ショウヒゼイコ</t>
    </rPh>
    <phoneticPr fontId="1"/>
  </si>
  <si>
    <r>
      <t>③消費税</t>
    </r>
    <r>
      <rPr>
        <sz val="8"/>
        <color theme="1"/>
        <rFont val="ＭＳ 明朝"/>
        <family val="1"/>
        <charset val="128"/>
      </rPr>
      <t>(切捨方式)</t>
    </r>
    <rPh sb="1" eb="4">
      <t>ショウヒゼイ</t>
    </rPh>
    <rPh sb="5" eb="6">
      <t>キ</t>
    </rPh>
    <rPh sb="6" eb="7">
      <t>ス</t>
    </rPh>
    <rPh sb="7" eb="9">
      <t>ホウシキ</t>
    </rPh>
    <phoneticPr fontId="1"/>
  </si>
  <si>
    <t>請求年月日</t>
    <rPh sb="0" eb="5">
      <t>セイキュウネンガッピ</t>
    </rPh>
    <phoneticPr fontId="1"/>
  </si>
  <si>
    <t>請求者控え</t>
    <rPh sb="0" eb="3">
      <t>セイキュウシャ</t>
    </rPh>
    <rPh sb="3" eb="4">
      <t>ヒカ</t>
    </rPh>
    <phoneticPr fontId="1"/>
  </si>
  <si>
    <t>経理控え</t>
    <rPh sb="0" eb="2">
      <t>ケイリ</t>
    </rPh>
    <rPh sb="2" eb="3">
      <t>ヒカ</t>
    </rPh>
    <phoneticPr fontId="1"/>
  </si>
  <si>
    <t>現場控え</t>
    <rPh sb="0" eb="2">
      <t>ゲンバ</t>
    </rPh>
    <rPh sb="2" eb="3">
      <t>ヒカ</t>
    </rPh>
    <phoneticPr fontId="1"/>
  </si>
  <si>
    <t>1234567891234</t>
    <phoneticPr fontId="1"/>
  </si>
  <si>
    <t>0</t>
    <phoneticPr fontId="1"/>
  </si>
  <si>
    <t>870-0304</t>
    <phoneticPr fontId="1"/>
  </si>
  <si>
    <t>大分市大字坂ノ市</t>
    <rPh sb="0" eb="3">
      <t>オオイタシ</t>
    </rPh>
    <rPh sb="3" eb="5">
      <t>オオアザ</t>
    </rPh>
    <rPh sb="5" eb="6">
      <t>サカ</t>
    </rPh>
    <rPh sb="7" eb="8">
      <t>イチ</t>
    </rPh>
    <phoneticPr fontId="1"/>
  </si>
  <si>
    <t>株式会社　鈴木建設</t>
    <rPh sb="0" eb="4">
      <t>カブ</t>
    </rPh>
    <rPh sb="5" eb="7">
      <t>スズキ</t>
    </rPh>
    <rPh sb="7" eb="9">
      <t>ケンセツ</t>
    </rPh>
    <phoneticPr fontId="1"/>
  </si>
  <si>
    <t>代表取締役　鈴木一郎</t>
    <rPh sb="0" eb="2">
      <t>ダイヒョウ</t>
    </rPh>
    <rPh sb="2" eb="5">
      <t>トリシマリヤク</t>
    </rPh>
    <rPh sb="6" eb="8">
      <t>スズキ</t>
    </rPh>
    <rPh sb="8" eb="10">
      <t>イチロウ</t>
    </rPh>
    <phoneticPr fontId="1"/>
  </si>
  <si>
    <t>097-555-1234</t>
    <phoneticPr fontId="1"/>
  </si>
  <si>
    <t>015</t>
    <phoneticPr fontId="1"/>
  </si>
  <si>
    <t>鈴木邸新築工事</t>
    <rPh sb="0" eb="2">
      <t>スズキ</t>
    </rPh>
    <rPh sb="2" eb="3">
      <t>テイ</t>
    </rPh>
    <rPh sb="3" eb="7">
      <t>シンチクコウジ</t>
    </rPh>
    <phoneticPr fontId="1"/>
  </si>
  <si>
    <t>田中二郎</t>
    <rPh sb="0" eb="2">
      <t>タナカ</t>
    </rPh>
    <rPh sb="2" eb="4">
      <t>ジロウ</t>
    </rPh>
    <phoneticPr fontId="1"/>
  </si>
  <si>
    <t>カ）スズキケンセツ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</si>
</sst>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6" fillId="0" borderId="0" xfId="0" applyFont="1">
      <alignment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3" fillId="4" borderId="12" xfId="0" applyFont="1" applyFill="1" applyBorder="1" applyProtection="1">
      <alignment vertical="center"/>
      <protection locked="0"/>
    </xf>
    <xf numFmtId="0" fontId="3" fillId="4" borderId="6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distributed" vertical="center" indent="3"/>
      <protection locked="0"/>
    </xf>
    <xf numFmtId="0" fontId="3" fillId="4" borderId="3" xfId="0" applyFont="1" applyFill="1" applyBorder="1" applyAlignment="1" applyProtection="1">
      <alignment horizontal="distributed" vertical="center" indent="3"/>
      <protection locked="0"/>
    </xf>
    <xf numFmtId="0" fontId="3" fillId="4" borderId="4" xfId="0" applyFont="1" applyFill="1" applyBorder="1" applyAlignment="1" applyProtection="1">
      <alignment horizontal="distributed" vertical="center" indent="3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4" fillId="4" borderId="5" xfId="1" applyFont="1" applyFill="1" applyBorder="1" applyAlignment="1" applyProtection="1">
      <alignment horizontal="right" vertical="center"/>
      <protection locked="0"/>
    </xf>
    <xf numFmtId="38" fontId="4" fillId="4" borderId="12" xfId="1" applyFont="1" applyFill="1" applyBorder="1" applyAlignment="1" applyProtection="1">
      <alignment horizontal="right" vertical="center"/>
      <protection locked="0"/>
    </xf>
    <xf numFmtId="38" fontId="4" fillId="4" borderId="6" xfId="1" applyFont="1" applyFill="1" applyBorder="1" applyAlignment="1" applyProtection="1">
      <alignment horizontal="right" vertical="center"/>
      <protection locked="0"/>
    </xf>
    <xf numFmtId="38" fontId="4" fillId="4" borderId="7" xfId="1" applyFont="1" applyFill="1" applyBorder="1" applyAlignment="1" applyProtection="1">
      <alignment horizontal="right" vertical="center"/>
      <protection locked="0"/>
    </xf>
    <xf numFmtId="38" fontId="4" fillId="4" borderId="13" xfId="1" applyFont="1" applyFill="1" applyBorder="1" applyAlignment="1" applyProtection="1">
      <alignment horizontal="right" vertical="center"/>
      <protection locked="0"/>
    </xf>
    <xf numFmtId="38" fontId="4" fillId="4" borderId="8" xfId="1" applyFont="1" applyFill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3" fillId="4" borderId="2" xfId="0" quotePrefix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58" fontId="4" fillId="4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58" fontId="4" fillId="0" borderId="1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Y$1" lockText="1" noThreeD="1"/>
</file>

<file path=xl/ctrlProps/ctrlProp2.xml><?xml version="1.0" encoding="utf-8"?>
<formControlPr xmlns="http://schemas.microsoft.com/office/spreadsheetml/2009/9/main" objectType="CheckBox" fmlaLink="$AY$2" lockText="1" noThreeD="1"/>
</file>

<file path=xl/ctrlProps/ctrlProp3.xml><?xml version="1.0" encoding="utf-8"?>
<formControlPr xmlns="http://schemas.microsoft.com/office/spreadsheetml/2009/9/main" objectType="CheckBox" fmlaLink="$AY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10</xdr:row>
          <xdr:rowOff>190500</xdr:rowOff>
        </xdr:from>
        <xdr:to>
          <xdr:col>31</xdr:col>
          <xdr:colOff>76200</xdr:colOff>
          <xdr:row>12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30480</xdr:colOff>
          <xdr:row>10</xdr:row>
          <xdr:rowOff>190500</xdr:rowOff>
        </xdr:from>
        <xdr:to>
          <xdr:col>34</xdr:col>
          <xdr:colOff>83820</xdr:colOff>
          <xdr:row>12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10</xdr:row>
          <xdr:rowOff>190500</xdr:rowOff>
        </xdr:from>
        <xdr:to>
          <xdr:col>37</xdr:col>
          <xdr:colOff>114300</xdr:colOff>
          <xdr:row>12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4FF88-19C6-42AD-ADE5-551D648EC772}">
  <dimension ref="A1:AY81"/>
  <sheetViews>
    <sheetView tabSelected="1" view="pageBreakPreview" zoomScale="110" zoomScaleNormal="117" zoomScaleSheetLayoutView="110" workbookViewId="0"/>
  </sheetViews>
  <sheetFormatPr defaultColWidth="9" defaultRowHeight="13.2" x14ac:dyDescent="0.45"/>
  <cols>
    <col min="1" max="1" width="7.3984375" style="1" customWidth="1"/>
    <col min="2" max="2" width="3.59765625" style="1" customWidth="1"/>
    <col min="3" max="3" width="4" style="1" customWidth="1"/>
    <col min="4" max="4" width="3" style="1" customWidth="1"/>
    <col min="5" max="5" width="2.5" style="1" customWidth="1"/>
    <col min="6" max="22" width="2" style="1" customWidth="1"/>
    <col min="23" max="23" width="2.19921875" style="1" customWidth="1"/>
    <col min="24" max="29" width="2" style="1" customWidth="1"/>
    <col min="30" max="30" width="2.19921875" style="1" customWidth="1"/>
    <col min="31" max="40" width="2.5" style="1" customWidth="1"/>
    <col min="41" max="42" width="3.69921875" style="1" customWidth="1"/>
    <col min="43" max="43" width="6.19921875" style="1" customWidth="1"/>
    <col min="44" max="44" width="4.09765625" style="1" customWidth="1"/>
    <col min="45" max="45" width="2.69921875" style="1" customWidth="1"/>
    <col min="46" max="46" width="1.19921875" style="1" customWidth="1"/>
    <col min="47" max="47" width="4.3984375" style="1" customWidth="1"/>
    <col min="48" max="48" width="9.8984375" style="1" customWidth="1"/>
    <col min="49" max="49" width="11" style="1" customWidth="1"/>
    <col min="50" max="51" width="11" style="1" hidden="1" customWidth="1"/>
    <col min="52" max="52" width="11" style="1" customWidth="1"/>
    <col min="53" max="16384" width="9" style="1"/>
  </cols>
  <sheetData>
    <row r="1" spans="1:51" ht="23.25" customHeight="1" x14ac:dyDescent="0.45">
      <c r="R1" s="2" t="s">
        <v>47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4">
        <v>7</v>
      </c>
      <c r="AE1" s="34"/>
      <c r="AF1" s="2" t="s">
        <v>48</v>
      </c>
      <c r="AG1" s="2"/>
      <c r="AH1" s="34">
        <v>4</v>
      </c>
      <c r="AI1" s="34"/>
      <c r="AJ1" s="2" t="s">
        <v>49</v>
      </c>
      <c r="AK1" s="2"/>
      <c r="AL1" s="2"/>
      <c r="AN1" s="31" t="s">
        <v>54</v>
      </c>
      <c r="AO1" s="31"/>
      <c r="AP1" s="31"/>
      <c r="AQ1" s="31"/>
      <c r="AX1" s="30"/>
      <c r="AY1" s="30" t="b">
        <v>1</v>
      </c>
    </row>
    <row r="2" spans="1:51" ht="27" customHeight="1" x14ac:dyDescent="0.45">
      <c r="A2" s="113" t="s">
        <v>43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AO2" s="35" t="s">
        <v>53</v>
      </c>
      <c r="AP2" s="35"/>
      <c r="AQ2" s="35"/>
      <c r="AR2" s="114">
        <v>45748</v>
      </c>
      <c r="AS2" s="114"/>
      <c r="AT2" s="114"/>
      <c r="AU2" s="114"/>
      <c r="AV2" s="114"/>
      <c r="AX2" s="30"/>
      <c r="AY2" s="30" t="b">
        <v>0</v>
      </c>
    </row>
    <row r="3" spans="1:51" ht="12" customHeight="1" x14ac:dyDescent="0.45">
      <c r="AP3" s="3"/>
      <c r="AQ3" s="3"/>
      <c r="AR3" s="3"/>
      <c r="AS3" s="3"/>
      <c r="AT3" s="3"/>
      <c r="AU3" s="3"/>
      <c r="AV3" s="3"/>
      <c r="AX3" s="30"/>
      <c r="AY3" s="30" t="b">
        <v>0</v>
      </c>
    </row>
    <row r="4" spans="1:51" ht="16.5" customHeight="1" x14ac:dyDescent="0.45">
      <c r="A4" s="113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AE4" s="52" t="s">
        <v>40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3"/>
      <c r="AQ4" s="111" t="s">
        <v>1</v>
      </c>
      <c r="AR4" s="111"/>
      <c r="AS4" s="111"/>
      <c r="AT4" s="111"/>
      <c r="AU4" s="124" t="s">
        <v>58</v>
      </c>
      <c r="AV4" s="124"/>
      <c r="AX4" s="30"/>
      <c r="AY4" s="30"/>
    </row>
    <row r="5" spans="1:51" ht="16.5" customHeight="1" x14ac:dyDescent="0.45">
      <c r="AE5" s="6" t="s">
        <v>41</v>
      </c>
      <c r="AF5" s="125" t="s">
        <v>57</v>
      </c>
      <c r="AG5" s="125"/>
      <c r="AH5" s="125"/>
      <c r="AI5" s="125"/>
      <c r="AJ5" s="125"/>
      <c r="AK5" s="125"/>
      <c r="AL5" s="125"/>
      <c r="AM5" s="125"/>
      <c r="AN5" s="125"/>
      <c r="AO5" s="125"/>
      <c r="AP5" s="126"/>
      <c r="AQ5" s="112"/>
      <c r="AR5" s="112"/>
      <c r="AS5" s="112"/>
      <c r="AT5" s="112"/>
      <c r="AU5" s="124"/>
      <c r="AV5" s="124"/>
      <c r="AX5" s="30"/>
      <c r="AY5" s="30"/>
    </row>
    <row r="6" spans="1:51" ht="7.2" customHeight="1" x14ac:dyDescent="0.45">
      <c r="AE6" s="7"/>
      <c r="AF6" s="4"/>
      <c r="AG6" s="4"/>
      <c r="AH6" s="4"/>
      <c r="AI6" s="4"/>
      <c r="AJ6" s="5"/>
      <c r="AK6" s="5"/>
      <c r="AL6" s="5"/>
      <c r="AM6" s="5"/>
      <c r="AN6" s="5"/>
      <c r="AO6" s="5"/>
      <c r="AX6" s="30"/>
      <c r="AY6" s="30"/>
    </row>
    <row r="7" spans="1:51" ht="16.5" customHeight="1" x14ac:dyDescent="0.45">
      <c r="A7" s="6">
        <f>AH1</f>
        <v>4</v>
      </c>
      <c r="B7" s="7" t="s">
        <v>50</v>
      </c>
      <c r="C7" s="7"/>
      <c r="D7" s="7"/>
      <c r="E7" s="8"/>
      <c r="F7" s="90">
        <f>+V18</f>
        <v>11000</v>
      </c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AD7" s="9"/>
      <c r="AE7" s="49" t="s">
        <v>3</v>
      </c>
      <c r="AF7" s="49"/>
      <c r="AG7" s="49"/>
      <c r="AH7" s="49"/>
      <c r="AI7" s="49"/>
      <c r="AJ7" s="96" t="s">
        <v>59</v>
      </c>
      <c r="AK7" s="97"/>
      <c r="AL7" s="97"/>
      <c r="AM7" s="97"/>
      <c r="AN7" s="97"/>
      <c r="AO7" s="97"/>
      <c r="AP7" s="97"/>
      <c r="AQ7" s="97"/>
      <c r="AR7" s="28"/>
      <c r="AS7" s="28"/>
      <c r="AT7" s="28"/>
      <c r="AU7" s="28"/>
      <c r="AV7" s="29"/>
      <c r="AX7" s="30">
        <v>8</v>
      </c>
      <c r="AY7" s="30"/>
    </row>
    <row r="8" spans="1:51" ht="16.5" customHeight="1" x14ac:dyDescent="0.45">
      <c r="A8" s="52" t="s">
        <v>2</v>
      </c>
      <c r="B8" s="54"/>
      <c r="C8" s="54"/>
      <c r="D8" s="54"/>
      <c r="E8" s="53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5"/>
      <c r="AD8" s="9"/>
      <c r="AE8" s="49" t="s">
        <v>4</v>
      </c>
      <c r="AF8" s="49"/>
      <c r="AG8" s="49"/>
      <c r="AH8" s="49"/>
      <c r="AI8" s="49"/>
      <c r="AJ8" s="98" t="s">
        <v>60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100"/>
      <c r="AX8" s="30">
        <v>10</v>
      </c>
      <c r="AY8" s="30"/>
    </row>
    <row r="9" spans="1:51" ht="16.5" customHeight="1" x14ac:dyDescent="0.4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3"/>
      <c r="W9" s="3"/>
      <c r="X9" s="3"/>
      <c r="Y9" s="3"/>
      <c r="Z9" s="3"/>
      <c r="AA9" s="3"/>
      <c r="AB9" s="3"/>
      <c r="AC9" s="3"/>
      <c r="AD9" s="9"/>
      <c r="AE9" s="49" t="s">
        <v>5</v>
      </c>
      <c r="AF9" s="49"/>
      <c r="AG9" s="49"/>
      <c r="AH9" s="49"/>
      <c r="AI9" s="49"/>
      <c r="AJ9" s="98" t="s">
        <v>61</v>
      </c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100"/>
      <c r="AX9" s="30" t="s">
        <v>25</v>
      </c>
      <c r="AY9" s="30"/>
    </row>
    <row r="10" spans="1:51" ht="16.5" customHeight="1" x14ac:dyDescent="0.45">
      <c r="A10" s="127" t="s">
        <v>8</v>
      </c>
      <c r="B10" s="128"/>
      <c r="C10" s="131" t="s">
        <v>65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3"/>
      <c r="V10" s="84" t="s">
        <v>9</v>
      </c>
      <c r="W10" s="85"/>
      <c r="X10" s="85"/>
      <c r="Y10" s="85"/>
      <c r="Z10" s="85"/>
      <c r="AA10" s="85"/>
      <c r="AB10" s="85"/>
      <c r="AC10" s="86"/>
      <c r="AD10" s="12"/>
      <c r="AE10" s="49" t="s">
        <v>6</v>
      </c>
      <c r="AF10" s="49"/>
      <c r="AG10" s="49"/>
      <c r="AH10" s="49"/>
      <c r="AI10" s="49"/>
      <c r="AJ10" s="98" t="s">
        <v>62</v>
      </c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100"/>
      <c r="AX10" s="30" t="s">
        <v>26</v>
      </c>
      <c r="AY10" s="30"/>
    </row>
    <row r="11" spans="1:51" ht="16.5" customHeight="1" x14ac:dyDescent="0.45">
      <c r="A11" s="129"/>
      <c r="B11" s="130"/>
      <c r="C11" s="134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6"/>
      <c r="V11" s="121" t="s">
        <v>66</v>
      </c>
      <c r="W11" s="122"/>
      <c r="X11" s="122"/>
      <c r="Y11" s="122"/>
      <c r="Z11" s="122"/>
      <c r="AA11" s="122"/>
      <c r="AB11" s="122"/>
      <c r="AC11" s="123"/>
      <c r="AD11" s="12"/>
      <c r="AE11" s="49" t="s">
        <v>7</v>
      </c>
      <c r="AF11" s="49"/>
      <c r="AG11" s="49"/>
      <c r="AH11" s="49"/>
      <c r="AI11" s="49"/>
      <c r="AJ11" s="121" t="s">
        <v>63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3"/>
    </row>
    <row r="12" spans="1:51" ht="16.5" customHeight="1" x14ac:dyDescent="0.45">
      <c r="A12" s="115" t="s">
        <v>10</v>
      </c>
      <c r="B12" s="116"/>
      <c r="C12" s="116"/>
      <c r="D12" s="116"/>
      <c r="E12" s="117"/>
      <c r="F12" s="118" t="s">
        <v>11</v>
      </c>
      <c r="G12" s="119"/>
      <c r="H12" s="119"/>
      <c r="I12" s="119"/>
      <c r="J12" s="119"/>
      <c r="K12" s="119"/>
      <c r="L12" s="119"/>
      <c r="M12" s="120"/>
      <c r="N12" s="115" t="s">
        <v>12</v>
      </c>
      <c r="O12" s="116"/>
      <c r="P12" s="116"/>
      <c r="Q12" s="116"/>
      <c r="R12" s="116"/>
      <c r="S12" s="116"/>
      <c r="T12" s="116"/>
      <c r="U12" s="117"/>
      <c r="V12" s="115" t="s">
        <v>13</v>
      </c>
      <c r="W12" s="116"/>
      <c r="X12" s="116"/>
      <c r="Y12" s="116"/>
      <c r="Z12" s="116"/>
      <c r="AA12" s="116"/>
      <c r="AB12" s="116"/>
      <c r="AC12" s="117"/>
      <c r="AD12" s="13"/>
      <c r="AE12" s="27"/>
      <c r="AF12" s="37" t="s">
        <v>36</v>
      </c>
      <c r="AG12" s="37"/>
      <c r="AH12" s="27"/>
      <c r="AI12" s="37" t="s">
        <v>37</v>
      </c>
      <c r="AJ12" s="37"/>
      <c r="AK12" s="27"/>
      <c r="AL12" s="37" t="s">
        <v>38</v>
      </c>
      <c r="AM12" s="37"/>
      <c r="AN12" s="14" t="s">
        <v>39</v>
      </c>
    </row>
    <row r="13" spans="1:51" ht="16.5" customHeight="1" x14ac:dyDescent="0.45">
      <c r="A13" s="67" t="s">
        <v>51</v>
      </c>
      <c r="B13" s="68"/>
      <c r="C13" s="68"/>
      <c r="D13" s="68"/>
      <c r="E13" s="69"/>
      <c r="F13" s="55">
        <v>5500000</v>
      </c>
      <c r="G13" s="56"/>
      <c r="H13" s="56"/>
      <c r="I13" s="56"/>
      <c r="J13" s="56"/>
      <c r="K13" s="56"/>
      <c r="L13" s="56"/>
      <c r="M13" s="57"/>
      <c r="N13" s="61"/>
      <c r="O13" s="62"/>
      <c r="P13" s="62"/>
      <c r="Q13" s="62"/>
      <c r="R13" s="62"/>
      <c r="S13" s="62"/>
      <c r="T13" s="62"/>
      <c r="U13" s="63"/>
      <c r="V13" s="61">
        <f>F13+N13</f>
        <v>5500000</v>
      </c>
      <c r="W13" s="62"/>
      <c r="X13" s="62"/>
      <c r="Y13" s="62"/>
      <c r="Z13" s="62"/>
      <c r="AA13" s="62"/>
      <c r="AB13" s="62"/>
      <c r="AC13" s="63"/>
      <c r="AD13" s="12"/>
      <c r="AE13" s="49" t="s">
        <v>14</v>
      </c>
      <c r="AF13" s="49"/>
      <c r="AG13" s="49"/>
      <c r="AH13" s="49"/>
      <c r="AI13" s="49"/>
      <c r="AJ13" s="36" t="s">
        <v>19</v>
      </c>
      <c r="AK13" s="37"/>
      <c r="AL13" s="37"/>
      <c r="AM13" s="37"/>
      <c r="AN13" s="37"/>
      <c r="AO13" s="38"/>
      <c r="AP13" s="74" t="s">
        <v>20</v>
      </c>
      <c r="AQ13" s="75"/>
      <c r="AR13" s="36" t="s">
        <v>22</v>
      </c>
      <c r="AS13" s="37"/>
      <c r="AT13" s="37"/>
      <c r="AU13" s="38"/>
      <c r="AV13" s="15" t="s">
        <v>23</v>
      </c>
    </row>
    <row r="14" spans="1:51" ht="16.5" customHeight="1" x14ac:dyDescent="0.45">
      <c r="A14" s="70"/>
      <c r="B14" s="71"/>
      <c r="C14" s="71"/>
      <c r="D14" s="71"/>
      <c r="E14" s="72"/>
      <c r="F14" s="58"/>
      <c r="G14" s="59"/>
      <c r="H14" s="59"/>
      <c r="I14" s="59"/>
      <c r="J14" s="59"/>
      <c r="K14" s="59"/>
      <c r="L14" s="59"/>
      <c r="M14" s="60"/>
      <c r="N14" s="64"/>
      <c r="O14" s="65"/>
      <c r="P14" s="65"/>
      <c r="Q14" s="65"/>
      <c r="R14" s="65"/>
      <c r="S14" s="65"/>
      <c r="T14" s="65"/>
      <c r="U14" s="66"/>
      <c r="V14" s="64"/>
      <c r="W14" s="65"/>
      <c r="X14" s="65"/>
      <c r="Y14" s="65"/>
      <c r="Z14" s="65"/>
      <c r="AA14" s="65"/>
      <c r="AB14" s="65"/>
      <c r="AC14" s="66"/>
      <c r="AD14" s="12"/>
      <c r="AE14" s="49"/>
      <c r="AF14" s="49"/>
      <c r="AG14" s="49"/>
      <c r="AH14" s="49"/>
      <c r="AI14" s="49"/>
      <c r="AJ14" s="36">
        <v>183</v>
      </c>
      <c r="AK14" s="37"/>
      <c r="AL14" s="37"/>
      <c r="AM14" s="37"/>
      <c r="AN14" s="37"/>
      <c r="AO14" s="38"/>
      <c r="AP14" s="76" t="s">
        <v>21</v>
      </c>
      <c r="AQ14" s="77"/>
      <c r="AR14" s="78" t="s">
        <v>64</v>
      </c>
      <c r="AS14" s="37"/>
      <c r="AT14" s="37"/>
      <c r="AU14" s="38"/>
      <c r="AV14" s="16" t="s">
        <v>24</v>
      </c>
    </row>
    <row r="15" spans="1:51" ht="16.5" customHeight="1" x14ac:dyDescent="0.45">
      <c r="A15" s="107" t="s">
        <v>33</v>
      </c>
      <c r="B15" s="108"/>
      <c r="C15" s="108"/>
      <c r="D15" s="111"/>
      <c r="E15" s="105"/>
      <c r="F15" s="55">
        <v>0</v>
      </c>
      <c r="G15" s="56"/>
      <c r="H15" s="56"/>
      <c r="I15" s="56"/>
      <c r="J15" s="56"/>
      <c r="K15" s="56"/>
      <c r="L15" s="56"/>
      <c r="M15" s="57"/>
      <c r="N15" s="55">
        <v>10000</v>
      </c>
      <c r="O15" s="56"/>
      <c r="P15" s="56"/>
      <c r="Q15" s="56"/>
      <c r="R15" s="56"/>
      <c r="S15" s="56"/>
      <c r="T15" s="56"/>
      <c r="U15" s="57"/>
      <c r="V15" s="61">
        <f>F15+N15</f>
        <v>10000</v>
      </c>
      <c r="W15" s="62"/>
      <c r="X15" s="62"/>
      <c r="Y15" s="62"/>
      <c r="Z15" s="62"/>
      <c r="AA15" s="62"/>
      <c r="AB15" s="62"/>
      <c r="AC15" s="63"/>
      <c r="AD15" s="12"/>
      <c r="AE15" s="49" t="s">
        <v>15</v>
      </c>
      <c r="AF15" s="49"/>
      <c r="AG15" s="49"/>
      <c r="AH15" s="49"/>
      <c r="AI15" s="49"/>
      <c r="AJ15" s="39" t="s">
        <v>25</v>
      </c>
      <c r="AK15" s="40"/>
      <c r="AL15" s="40"/>
      <c r="AM15" s="40"/>
      <c r="AN15" s="40"/>
      <c r="AO15" s="41"/>
      <c r="AP15" s="36">
        <v>566423</v>
      </c>
      <c r="AQ15" s="37"/>
      <c r="AR15" s="37"/>
      <c r="AS15" s="37"/>
      <c r="AT15" s="37"/>
      <c r="AU15" s="37"/>
      <c r="AV15" s="38"/>
    </row>
    <row r="16" spans="1:51" ht="16.5" customHeight="1" x14ac:dyDescent="0.45">
      <c r="A16" s="109"/>
      <c r="B16" s="110"/>
      <c r="C16" s="110"/>
      <c r="D16" s="112"/>
      <c r="E16" s="106"/>
      <c r="F16" s="58"/>
      <c r="G16" s="59"/>
      <c r="H16" s="59"/>
      <c r="I16" s="59"/>
      <c r="J16" s="59"/>
      <c r="K16" s="59"/>
      <c r="L16" s="59"/>
      <c r="M16" s="60"/>
      <c r="N16" s="58"/>
      <c r="O16" s="59"/>
      <c r="P16" s="59"/>
      <c r="Q16" s="59"/>
      <c r="R16" s="59"/>
      <c r="S16" s="59"/>
      <c r="T16" s="59"/>
      <c r="U16" s="60"/>
      <c r="V16" s="64"/>
      <c r="W16" s="65"/>
      <c r="X16" s="65"/>
      <c r="Y16" s="65"/>
      <c r="Z16" s="65"/>
      <c r="AA16" s="65"/>
      <c r="AB16" s="65"/>
      <c r="AC16" s="66"/>
      <c r="AD16" s="12"/>
      <c r="AE16" s="35" t="s">
        <v>44</v>
      </c>
      <c r="AF16" s="35"/>
      <c r="AG16" s="35"/>
      <c r="AH16" s="35"/>
      <c r="AI16" s="35"/>
      <c r="AJ16" s="36" t="s">
        <v>67</v>
      </c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8"/>
    </row>
    <row r="17" spans="1:48" ht="32.25" customHeight="1" x14ac:dyDescent="0.45">
      <c r="A17" s="17" t="s">
        <v>52</v>
      </c>
      <c r="B17" s="18"/>
      <c r="C17" s="18"/>
      <c r="D17" s="26">
        <v>10</v>
      </c>
      <c r="E17" s="19" t="s">
        <v>42</v>
      </c>
      <c r="F17" s="87">
        <f>IF($D$17=10,ROUNDDOWN(F15*0.1,0),IF($D$17=8,ROUNDDOWN(F15*0.08,0),0))</f>
        <v>0</v>
      </c>
      <c r="G17" s="88"/>
      <c r="H17" s="88"/>
      <c r="I17" s="88"/>
      <c r="J17" s="88"/>
      <c r="K17" s="88"/>
      <c r="L17" s="88"/>
      <c r="M17" s="89"/>
      <c r="N17" s="87">
        <f>IF($D$17=10,ROUNDDOWN(N15*0.1,0),IF($D$17=8,ROUNDDOWN(N15*0.08,0),0))</f>
        <v>1000</v>
      </c>
      <c r="O17" s="88"/>
      <c r="P17" s="88"/>
      <c r="Q17" s="88"/>
      <c r="R17" s="88"/>
      <c r="S17" s="88"/>
      <c r="T17" s="88"/>
      <c r="U17" s="89"/>
      <c r="V17" s="87">
        <f>F17+N17</f>
        <v>1000</v>
      </c>
      <c r="W17" s="88"/>
      <c r="X17" s="88"/>
      <c r="Y17" s="88"/>
      <c r="Z17" s="88"/>
      <c r="AA17" s="88"/>
      <c r="AB17" s="88"/>
      <c r="AC17" s="89"/>
      <c r="AD17" s="13"/>
      <c r="AJ17" s="10"/>
      <c r="AK17" s="10"/>
      <c r="AL17" s="10"/>
      <c r="AM17" s="11"/>
      <c r="AN17" s="104" t="s">
        <v>16</v>
      </c>
      <c r="AO17" s="104"/>
      <c r="AP17" s="104"/>
      <c r="AQ17" s="104"/>
      <c r="AR17" s="104"/>
      <c r="AS17" s="104"/>
      <c r="AT17" s="52"/>
      <c r="AU17" s="54"/>
      <c r="AV17" s="53"/>
    </row>
    <row r="18" spans="1:48" ht="32.25" customHeight="1" x14ac:dyDescent="0.45">
      <c r="A18" s="101" t="s">
        <v>34</v>
      </c>
      <c r="B18" s="102"/>
      <c r="C18" s="102"/>
      <c r="D18" s="102"/>
      <c r="E18" s="103"/>
      <c r="F18" s="87">
        <f>F15+F17</f>
        <v>0</v>
      </c>
      <c r="G18" s="88"/>
      <c r="H18" s="88"/>
      <c r="I18" s="88"/>
      <c r="J18" s="88"/>
      <c r="K18" s="88"/>
      <c r="L18" s="88"/>
      <c r="M18" s="89"/>
      <c r="N18" s="87">
        <f>N15+N17</f>
        <v>11000</v>
      </c>
      <c r="O18" s="88"/>
      <c r="P18" s="88"/>
      <c r="Q18" s="88"/>
      <c r="R18" s="88"/>
      <c r="S18" s="88"/>
      <c r="T18" s="88"/>
      <c r="U18" s="89"/>
      <c r="V18" s="87">
        <f>F18+N18</f>
        <v>11000</v>
      </c>
      <c r="W18" s="88"/>
      <c r="X18" s="88"/>
      <c r="Y18" s="88"/>
      <c r="Z18" s="88"/>
      <c r="AA18" s="88"/>
      <c r="AB18" s="88"/>
      <c r="AC18" s="89"/>
      <c r="AD18" s="13"/>
      <c r="AM18" s="9"/>
      <c r="AN18" s="104" t="s">
        <v>17</v>
      </c>
      <c r="AO18" s="104"/>
      <c r="AP18" s="104"/>
      <c r="AQ18" s="104"/>
      <c r="AR18" s="104"/>
      <c r="AS18" s="104"/>
      <c r="AT18" s="52"/>
      <c r="AU18" s="54"/>
      <c r="AV18" s="53"/>
    </row>
    <row r="19" spans="1:48" ht="32.25" customHeight="1" x14ac:dyDescent="0.45">
      <c r="A19" s="101" t="s">
        <v>35</v>
      </c>
      <c r="B19" s="102"/>
      <c r="C19" s="102"/>
      <c r="D19" s="102"/>
      <c r="E19" s="103"/>
      <c r="F19" s="87">
        <f>F13-F18</f>
        <v>5500000</v>
      </c>
      <c r="G19" s="88"/>
      <c r="H19" s="88"/>
      <c r="I19" s="88"/>
      <c r="J19" s="88"/>
      <c r="K19" s="88"/>
      <c r="L19" s="88"/>
      <c r="M19" s="89"/>
      <c r="N19" s="87">
        <f>N18</f>
        <v>11000</v>
      </c>
      <c r="O19" s="88"/>
      <c r="P19" s="88"/>
      <c r="Q19" s="88"/>
      <c r="R19" s="88"/>
      <c r="S19" s="88"/>
      <c r="T19" s="88"/>
      <c r="U19" s="89"/>
      <c r="V19" s="87">
        <f>+V13-V18</f>
        <v>5489000</v>
      </c>
      <c r="W19" s="88"/>
      <c r="X19" s="88"/>
      <c r="Y19" s="88"/>
      <c r="Z19" s="88"/>
      <c r="AA19" s="88"/>
      <c r="AB19" s="88"/>
      <c r="AC19" s="89"/>
      <c r="AD19" s="13"/>
      <c r="AM19" s="9"/>
      <c r="AN19" s="104" t="s">
        <v>18</v>
      </c>
      <c r="AO19" s="104"/>
      <c r="AP19" s="104"/>
      <c r="AQ19" s="104"/>
      <c r="AR19" s="104"/>
      <c r="AS19" s="104"/>
      <c r="AT19" s="52"/>
      <c r="AU19" s="54"/>
      <c r="AV19" s="53"/>
    </row>
    <row r="20" spans="1:48" ht="9.75" customHeight="1" x14ac:dyDescent="0.4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20"/>
      <c r="V20" s="20"/>
      <c r="W20" s="20"/>
      <c r="X20" s="20"/>
      <c r="Y20" s="20"/>
      <c r="Z20" s="20"/>
      <c r="AA20" s="20"/>
      <c r="AB20" s="20"/>
      <c r="AC20" s="20"/>
      <c r="AD20" s="21"/>
      <c r="AE20" s="21"/>
      <c r="AF20" s="21"/>
      <c r="AG20" s="21"/>
      <c r="AH20" s="21"/>
      <c r="AI20" s="22"/>
      <c r="AJ20" s="22"/>
      <c r="AL20" s="22"/>
      <c r="AM20" s="22"/>
      <c r="AN20" s="22"/>
      <c r="AO20" s="22"/>
      <c r="AP20" s="22"/>
      <c r="AQ20" s="22"/>
      <c r="AR20" s="22"/>
      <c r="AS20" s="22"/>
      <c r="AT20" s="23"/>
      <c r="AU20" s="23"/>
      <c r="AV20" s="23"/>
    </row>
    <row r="21" spans="1:48" ht="16.5" customHeight="1" x14ac:dyDescent="0.45">
      <c r="Q21" s="49" t="s">
        <v>27</v>
      </c>
      <c r="R21" s="49"/>
      <c r="S21" s="49"/>
      <c r="T21" s="49"/>
      <c r="U21" s="49"/>
      <c r="V21" s="49"/>
      <c r="W21" s="49"/>
      <c r="X21" s="49" t="s">
        <v>28</v>
      </c>
      <c r="Y21" s="49"/>
      <c r="Z21" s="49"/>
      <c r="AA21" s="49"/>
      <c r="AB21" s="49"/>
      <c r="AC21" s="49"/>
      <c r="AD21" s="49"/>
      <c r="AE21" s="52" t="s">
        <v>29</v>
      </c>
      <c r="AF21" s="54"/>
      <c r="AG21" s="54"/>
      <c r="AH21" s="54"/>
      <c r="AI21" s="54"/>
      <c r="AJ21" s="53"/>
      <c r="AK21" s="24"/>
      <c r="AL21" s="84" t="s">
        <v>27</v>
      </c>
      <c r="AM21" s="85"/>
      <c r="AN21" s="85"/>
      <c r="AO21" s="85"/>
      <c r="AP21" s="86"/>
      <c r="AQ21" s="84" t="s">
        <v>30</v>
      </c>
      <c r="AR21" s="85"/>
      <c r="AS21" s="85"/>
      <c r="AT21" s="86"/>
      <c r="AU21" s="84" t="s">
        <v>29</v>
      </c>
      <c r="AV21" s="86"/>
    </row>
    <row r="22" spans="1:48" ht="16.5" customHeight="1" x14ac:dyDescent="0.45">
      <c r="Q22" s="80"/>
      <c r="R22" s="81"/>
      <c r="S22" s="81"/>
      <c r="T22" s="81"/>
      <c r="U22" s="81"/>
      <c r="V22" s="81"/>
      <c r="W22" s="81"/>
      <c r="X22" s="82"/>
      <c r="Y22" s="82"/>
      <c r="Z22" s="82"/>
      <c r="AA22" s="82"/>
      <c r="AB22" s="82"/>
      <c r="AC22" s="82"/>
      <c r="AD22" s="82"/>
      <c r="AE22" s="80"/>
      <c r="AF22" s="81"/>
      <c r="AG22" s="81"/>
      <c r="AH22" s="81"/>
      <c r="AI22" s="81"/>
      <c r="AJ22" s="83"/>
      <c r="AL22" s="80"/>
      <c r="AM22" s="81"/>
      <c r="AN22" s="81"/>
      <c r="AO22" s="81"/>
      <c r="AP22" s="83"/>
      <c r="AQ22" s="80"/>
      <c r="AR22" s="81"/>
      <c r="AS22" s="81"/>
      <c r="AT22" s="83"/>
      <c r="AU22" s="80"/>
      <c r="AV22" s="83"/>
    </row>
    <row r="23" spans="1:48" ht="16.5" customHeight="1" x14ac:dyDescent="0.45">
      <c r="Q23" s="42"/>
      <c r="R23" s="43"/>
      <c r="S23" s="43"/>
      <c r="T23" s="43"/>
      <c r="U23" s="43"/>
      <c r="V23" s="43"/>
      <c r="W23" s="43"/>
      <c r="X23" s="79"/>
      <c r="Y23" s="79"/>
      <c r="Z23" s="79"/>
      <c r="AA23" s="79"/>
      <c r="AB23" s="79"/>
      <c r="AC23" s="79"/>
      <c r="AD23" s="79"/>
      <c r="AE23" s="42"/>
      <c r="AF23" s="43"/>
      <c r="AG23" s="43"/>
      <c r="AH23" s="43"/>
      <c r="AI23" s="43"/>
      <c r="AJ23" s="44"/>
      <c r="AL23" s="42"/>
      <c r="AM23" s="43"/>
      <c r="AN23" s="43"/>
      <c r="AO23" s="43"/>
      <c r="AP23" s="44"/>
      <c r="AQ23" s="42"/>
      <c r="AR23" s="43"/>
      <c r="AS23" s="43"/>
      <c r="AT23" s="44"/>
      <c r="AU23" s="42"/>
      <c r="AV23" s="44"/>
    </row>
    <row r="24" spans="1:48" ht="16.5" customHeight="1" x14ac:dyDescent="0.4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Q24" s="42"/>
      <c r="R24" s="43"/>
      <c r="S24" s="43"/>
      <c r="T24" s="43"/>
      <c r="U24" s="43"/>
      <c r="V24" s="43"/>
      <c r="W24" s="43"/>
      <c r="X24" s="79"/>
      <c r="Y24" s="79"/>
      <c r="Z24" s="79"/>
      <c r="AA24" s="79"/>
      <c r="AB24" s="79"/>
      <c r="AC24" s="79"/>
      <c r="AD24" s="79"/>
      <c r="AE24" s="42"/>
      <c r="AF24" s="43"/>
      <c r="AG24" s="43"/>
      <c r="AH24" s="43"/>
      <c r="AI24" s="43"/>
      <c r="AJ24" s="44"/>
      <c r="AL24" s="42"/>
      <c r="AM24" s="43"/>
      <c r="AN24" s="43"/>
      <c r="AO24" s="43"/>
      <c r="AP24" s="44"/>
      <c r="AQ24" s="42"/>
      <c r="AR24" s="43"/>
      <c r="AS24" s="43"/>
      <c r="AT24" s="44"/>
      <c r="AU24" s="42"/>
      <c r="AV24" s="44"/>
    </row>
    <row r="25" spans="1:48" ht="16.5" customHeight="1" x14ac:dyDescent="0.45">
      <c r="Q25" s="42"/>
      <c r="R25" s="43"/>
      <c r="S25" s="43"/>
      <c r="T25" s="43"/>
      <c r="U25" s="43"/>
      <c r="V25" s="43"/>
      <c r="W25" s="43"/>
      <c r="X25" s="79"/>
      <c r="Y25" s="79"/>
      <c r="Z25" s="79"/>
      <c r="AA25" s="79"/>
      <c r="AB25" s="79"/>
      <c r="AC25" s="79"/>
      <c r="AD25" s="79"/>
      <c r="AE25" s="42"/>
      <c r="AF25" s="43"/>
      <c r="AG25" s="43"/>
      <c r="AH25" s="43"/>
      <c r="AI25" s="43"/>
      <c r="AJ25" s="44"/>
      <c r="AL25" s="42"/>
      <c r="AM25" s="43"/>
      <c r="AN25" s="43"/>
      <c r="AO25" s="43"/>
      <c r="AP25" s="44"/>
      <c r="AQ25" s="42"/>
      <c r="AR25" s="43"/>
      <c r="AS25" s="43"/>
      <c r="AT25" s="44"/>
      <c r="AU25" s="42"/>
      <c r="AV25" s="44"/>
    </row>
    <row r="26" spans="1:48" ht="16.5" customHeight="1" x14ac:dyDescent="0.45">
      <c r="Q26" s="42"/>
      <c r="R26" s="43"/>
      <c r="S26" s="43"/>
      <c r="T26" s="43"/>
      <c r="U26" s="43"/>
      <c r="V26" s="43"/>
      <c r="W26" s="43"/>
      <c r="X26" s="79"/>
      <c r="Y26" s="79"/>
      <c r="Z26" s="79"/>
      <c r="AA26" s="79"/>
      <c r="AB26" s="79"/>
      <c r="AC26" s="79"/>
      <c r="AD26" s="79"/>
      <c r="AE26" s="42"/>
      <c r="AF26" s="43"/>
      <c r="AG26" s="43"/>
      <c r="AH26" s="43"/>
      <c r="AI26" s="43"/>
      <c r="AJ26" s="44"/>
      <c r="AL26" s="45"/>
      <c r="AM26" s="46"/>
      <c r="AN26" s="46"/>
      <c r="AO26" s="46"/>
      <c r="AP26" s="47"/>
      <c r="AQ26" s="45"/>
      <c r="AR26" s="46"/>
      <c r="AS26" s="46"/>
      <c r="AT26" s="47"/>
      <c r="AU26" s="45"/>
      <c r="AV26" s="47"/>
    </row>
    <row r="27" spans="1:48" ht="16.5" customHeight="1" x14ac:dyDescent="0.45">
      <c r="Q27" s="45"/>
      <c r="R27" s="46"/>
      <c r="S27" s="46"/>
      <c r="T27" s="46"/>
      <c r="U27" s="46"/>
      <c r="V27" s="46"/>
      <c r="W27" s="46"/>
      <c r="X27" s="73"/>
      <c r="Y27" s="73"/>
      <c r="Z27" s="73"/>
      <c r="AA27" s="73"/>
      <c r="AB27" s="73"/>
      <c r="AC27" s="73"/>
      <c r="AD27" s="73"/>
      <c r="AE27" s="45"/>
      <c r="AF27" s="46"/>
      <c r="AG27" s="46"/>
      <c r="AH27" s="46"/>
      <c r="AI27" s="46"/>
      <c r="AJ27" s="47"/>
      <c r="AL27" s="52" t="s">
        <v>31</v>
      </c>
      <c r="AM27" s="54"/>
      <c r="AN27" s="54"/>
      <c r="AO27" s="54"/>
      <c r="AP27" s="54"/>
      <c r="AQ27" s="54"/>
      <c r="AR27" s="54"/>
      <c r="AS27" s="54"/>
      <c r="AT27" s="53"/>
      <c r="AU27" s="52"/>
      <c r="AV27" s="53"/>
    </row>
    <row r="28" spans="1:48" ht="23.25" customHeight="1" x14ac:dyDescent="0.45">
      <c r="R28" s="2" t="s">
        <v>47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48">
        <f>+AD1</f>
        <v>7</v>
      </c>
      <c r="AE28" s="48"/>
      <c r="AF28" s="2" t="s">
        <v>48</v>
      </c>
      <c r="AG28" s="2"/>
      <c r="AH28" s="48">
        <f>+AH1</f>
        <v>4</v>
      </c>
      <c r="AI28" s="48"/>
      <c r="AJ28" s="2" t="s">
        <v>49</v>
      </c>
      <c r="AK28" s="2"/>
      <c r="AL28" s="2"/>
      <c r="AN28" s="32" t="s">
        <v>55</v>
      </c>
      <c r="AO28" s="32"/>
      <c r="AP28" s="32"/>
      <c r="AQ28" s="32"/>
    </row>
    <row r="29" spans="1:48" ht="27" customHeight="1" x14ac:dyDescent="0.45">
      <c r="A29" s="113" t="s">
        <v>43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AO29" s="35" t="s">
        <v>53</v>
      </c>
      <c r="AP29" s="35"/>
      <c r="AQ29" s="35"/>
      <c r="AR29" s="137">
        <f>+AR2</f>
        <v>45748</v>
      </c>
      <c r="AS29" s="137"/>
      <c r="AT29" s="137"/>
      <c r="AU29" s="137"/>
      <c r="AV29" s="137"/>
    </row>
    <row r="30" spans="1:48" ht="12" customHeight="1" x14ac:dyDescent="0.45">
      <c r="AP30" s="3"/>
      <c r="AQ30" s="3"/>
      <c r="AR30" s="3"/>
      <c r="AS30" s="3"/>
      <c r="AT30" s="3"/>
      <c r="AU30" s="3"/>
      <c r="AV30" s="3"/>
    </row>
    <row r="31" spans="1:48" ht="16.5" customHeight="1" x14ac:dyDescent="0.45">
      <c r="A31" s="113" t="s">
        <v>0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AE31" s="52" t="s">
        <v>40</v>
      </c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3"/>
      <c r="AQ31" s="111" t="s">
        <v>1</v>
      </c>
      <c r="AR31" s="111"/>
      <c r="AS31" s="111"/>
      <c r="AT31" s="111"/>
      <c r="AU31" s="35" t="str">
        <f>+AU4</f>
        <v>0</v>
      </c>
      <c r="AV31" s="35"/>
    </row>
    <row r="32" spans="1:48" ht="16.5" customHeight="1" x14ac:dyDescent="0.45">
      <c r="AE32" s="6" t="s">
        <v>41</v>
      </c>
      <c r="AF32" s="138" t="str">
        <f>+AF5</f>
        <v>1234567891234</v>
      </c>
      <c r="AG32" s="54"/>
      <c r="AH32" s="54"/>
      <c r="AI32" s="54"/>
      <c r="AJ32" s="54"/>
      <c r="AK32" s="54"/>
      <c r="AL32" s="54"/>
      <c r="AM32" s="54"/>
      <c r="AN32" s="54"/>
      <c r="AO32" s="54"/>
      <c r="AP32" s="53"/>
      <c r="AQ32" s="112"/>
      <c r="AR32" s="112"/>
      <c r="AS32" s="112"/>
      <c r="AT32" s="112"/>
      <c r="AU32" s="35"/>
      <c r="AV32" s="35"/>
    </row>
    <row r="33" spans="1:50" ht="7.2" customHeight="1" x14ac:dyDescent="0.45">
      <c r="AE33" s="7"/>
      <c r="AF33" s="4"/>
      <c r="AG33" s="4"/>
      <c r="AH33" s="4"/>
      <c r="AI33" s="4"/>
      <c r="AJ33" s="5"/>
      <c r="AK33" s="5"/>
      <c r="AL33" s="5"/>
      <c r="AM33" s="5"/>
      <c r="AN33" s="5"/>
      <c r="AO33" s="5"/>
    </row>
    <row r="34" spans="1:50" ht="16.5" customHeight="1" x14ac:dyDescent="0.45">
      <c r="A34" s="6">
        <f>+AH28</f>
        <v>4</v>
      </c>
      <c r="B34" s="7" t="s">
        <v>50</v>
      </c>
      <c r="C34" s="7"/>
      <c r="D34" s="7"/>
      <c r="E34" s="8"/>
      <c r="F34" s="90">
        <f>+F7</f>
        <v>11000</v>
      </c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2"/>
      <c r="AD34" s="9"/>
      <c r="AE34" s="49" t="s">
        <v>3</v>
      </c>
      <c r="AF34" s="49"/>
      <c r="AG34" s="49"/>
      <c r="AH34" s="49"/>
      <c r="AI34" s="49"/>
      <c r="AJ34" s="139" t="str">
        <f>+AJ7</f>
        <v>870-0304</v>
      </c>
      <c r="AK34" s="111"/>
      <c r="AL34" s="111"/>
      <c r="AM34" s="111"/>
      <c r="AN34" s="111"/>
      <c r="AO34" s="111"/>
      <c r="AP34" s="111"/>
      <c r="AQ34" s="111"/>
      <c r="AR34" s="10"/>
      <c r="AS34" s="10"/>
      <c r="AT34" s="10"/>
      <c r="AU34" s="10"/>
      <c r="AV34" s="11"/>
      <c r="AX34" s="1">
        <v>8</v>
      </c>
    </row>
    <row r="35" spans="1:50" ht="16.5" customHeight="1" x14ac:dyDescent="0.45">
      <c r="A35" s="52" t="s">
        <v>2</v>
      </c>
      <c r="B35" s="54"/>
      <c r="C35" s="54"/>
      <c r="D35" s="54"/>
      <c r="E35" s="53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5"/>
      <c r="AD35" s="9"/>
      <c r="AE35" s="49" t="s">
        <v>4</v>
      </c>
      <c r="AF35" s="49"/>
      <c r="AG35" s="49"/>
      <c r="AH35" s="49"/>
      <c r="AI35" s="49"/>
      <c r="AJ35" s="50" t="str">
        <f>+AJ8</f>
        <v>大分市大字坂ノ市</v>
      </c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51"/>
      <c r="AX35" s="1">
        <v>10</v>
      </c>
    </row>
    <row r="36" spans="1:50" ht="16.5" customHeight="1" x14ac:dyDescent="0.4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3"/>
      <c r="W36" s="3"/>
      <c r="X36" s="3"/>
      <c r="Y36" s="3"/>
      <c r="Z36" s="3"/>
      <c r="AA36" s="3"/>
      <c r="AB36" s="3"/>
      <c r="AC36" s="3"/>
      <c r="AD36" s="9"/>
      <c r="AE36" s="49" t="s">
        <v>5</v>
      </c>
      <c r="AF36" s="49"/>
      <c r="AG36" s="49"/>
      <c r="AH36" s="49"/>
      <c r="AI36" s="49"/>
      <c r="AJ36" s="50" t="str">
        <f>+AJ9</f>
        <v>株式会社　鈴木建設</v>
      </c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51"/>
      <c r="AX36" s="1" t="s">
        <v>25</v>
      </c>
    </row>
    <row r="37" spans="1:50" ht="16.5" customHeight="1" x14ac:dyDescent="0.45">
      <c r="A37" s="127" t="s">
        <v>8</v>
      </c>
      <c r="B37" s="128"/>
      <c r="C37" s="140" t="str">
        <f>+C10</f>
        <v>鈴木邸新築工事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2"/>
      <c r="V37" s="84" t="s">
        <v>9</v>
      </c>
      <c r="W37" s="85"/>
      <c r="X37" s="85"/>
      <c r="Y37" s="85"/>
      <c r="Z37" s="85"/>
      <c r="AA37" s="85"/>
      <c r="AB37" s="85"/>
      <c r="AC37" s="86"/>
      <c r="AD37" s="12"/>
      <c r="AE37" s="49" t="s">
        <v>6</v>
      </c>
      <c r="AF37" s="49"/>
      <c r="AG37" s="49"/>
      <c r="AH37" s="49"/>
      <c r="AI37" s="49"/>
      <c r="AJ37" s="50" t="str">
        <f>+AJ10</f>
        <v>代表取締役　鈴木一郎</v>
      </c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51"/>
      <c r="AX37" s="1" t="s">
        <v>26</v>
      </c>
    </row>
    <row r="38" spans="1:50" ht="16.5" customHeight="1" x14ac:dyDescent="0.45">
      <c r="A38" s="129"/>
      <c r="B38" s="130"/>
      <c r="C38" s="143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5"/>
      <c r="V38" s="146" t="str">
        <f>+V11</f>
        <v>田中二郎</v>
      </c>
      <c r="W38" s="112"/>
      <c r="X38" s="112"/>
      <c r="Y38" s="112"/>
      <c r="Z38" s="112"/>
      <c r="AA38" s="112"/>
      <c r="AB38" s="112"/>
      <c r="AC38" s="147"/>
      <c r="AD38" s="12"/>
      <c r="AE38" s="49" t="s">
        <v>7</v>
      </c>
      <c r="AF38" s="49"/>
      <c r="AG38" s="49"/>
      <c r="AH38" s="49"/>
      <c r="AI38" s="49"/>
      <c r="AJ38" s="146" t="str">
        <f>+AJ11</f>
        <v>097-555-1234</v>
      </c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47"/>
    </row>
    <row r="39" spans="1:50" ht="16.5" customHeight="1" x14ac:dyDescent="0.45">
      <c r="A39" s="115" t="s">
        <v>10</v>
      </c>
      <c r="B39" s="116"/>
      <c r="C39" s="116"/>
      <c r="D39" s="116"/>
      <c r="E39" s="117"/>
      <c r="F39" s="118" t="s">
        <v>11</v>
      </c>
      <c r="G39" s="119"/>
      <c r="H39" s="119"/>
      <c r="I39" s="119"/>
      <c r="J39" s="119"/>
      <c r="K39" s="119"/>
      <c r="L39" s="119"/>
      <c r="M39" s="120"/>
      <c r="N39" s="115" t="s">
        <v>12</v>
      </c>
      <c r="O39" s="116"/>
      <c r="P39" s="116"/>
      <c r="Q39" s="116"/>
      <c r="R39" s="116"/>
      <c r="S39" s="116"/>
      <c r="T39" s="116"/>
      <c r="U39" s="117"/>
      <c r="V39" s="115" t="s">
        <v>13</v>
      </c>
      <c r="W39" s="116"/>
      <c r="X39" s="116"/>
      <c r="Y39" s="116"/>
      <c r="Z39" s="116"/>
      <c r="AA39" s="116"/>
      <c r="AB39" s="116"/>
      <c r="AC39" s="117"/>
      <c r="AD39" s="13"/>
      <c r="AE39" s="1" t="str">
        <f>IF(AY1=TRUE,"■","")</f>
        <v>■</v>
      </c>
      <c r="AF39" s="54" t="s">
        <v>36</v>
      </c>
      <c r="AG39" s="54"/>
      <c r="AH39" s="1" t="str">
        <f>IF(AY2=TRUE,"■","")</f>
        <v/>
      </c>
      <c r="AI39" s="54" t="s">
        <v>37</v>
      </c>
      <c r="AJ39" s="54"/>
      <c r="AK39" s="1" t="str">
        <f>IF(AY3=TRUE,"■","")</f>
        <v/>
      </c>
      <c r="AL39" s="54" t="s">
        <v>38</v>
      </c>
      <c r="AM39" s="54"/>
      <c r="AN39" s="14" t="s">
        <v>39</v>
      </c>
    </row>
    <row r="40" spans="1:50" ht="16.5" customHeight="1" x14ac:dyDescent="0.45">
      <c r="A40" s="67" t="s">
        <v>51</v>
      </c>
      <c r="B40" s="68"/>
      <c r="C40" s="68"/>
      <c r="D40" s="68"/>
      <c r="E40" s="69"/>
      <c r="F40" s="61">
        <f>+F13</f>
        <v>5500000</v>
      </c>
      <c r="G40" s="62"/>
      <c r="H40" s="62"/>
      <c r="I40" s="62"/>
      <c r="J40" s="62"/>
      <c r="K40" s="62"/>
      <c r="L40" s="62"/>
      <c r="M40" s="63"/>
      <c r="N40" s="61"/>
      <c r="O40" s="62"/>
      <c r="P40" s="62"/>
      <c r="Q40" s="62"/>
      <c r="R40" s="62"/>
      <c r="S40" s="62"/>
      <c r="T40" s="62"/>
      <c r="U40" s="63"/>
      <c r="V40" s="61">
        <f>F40+N40</f>
        <v>5500000</v>
      </c>
      <c r="W40" s="62"/>
      <c r="X40" s="62"/>
      <c r="Y40" s="62"/>
      <c r="Z40" s="62"/>
      <c r="AA40" s="62"/>
      <c r="AB40" s="62"/>
      <c r="AC40" s="63"/>
      <c r="AD40" s="12"/>
      <c r="AE40" s="49" t="s">
        <v>14</v>
      </c>
      <c r="AF40" s="49"/>
      <c r="AG40" s="49"/>
      <c r="AH40" s="49"/>
      <c r="AI40" s="49"/>
      <c r="AJ40" s="52" t="str">
        <f>AJ13</f>
        <v>大分銀行</v>
      </c>
      <c r="AK40" s="54"/>
      <c r="AL40" s="54"/>
      <c r="AM40" s="54"/>
      <c r="AN40" s="54"/>
      <c r="AO40" s="53"/>
      <c r="AP40" s="74" t="s">
        <v>20</v>
      </c>
      <c r="AQ40" s="75"/>
      <c r="AR40" s="52" t="str">
        <f>AR13</f>
        <v>坂ノ市支店</v>
      </c>
      <c r="AS40" s="54"/>
      <c r="AT40" s="54"/>
      <c r="AU40" s="53"/>
      <c r="AV40" s="15" t="s">
        <v>23</v>
      </c>
    </row>
    <row r="41" spans="1:50" ht="16.5" customHeight="1" x14ac:dyDescent="0.45">
      <c r="A41" s="70"/>
      <c r="B41" s="71"/>
      <c r="C41" s="71"/>
      <c r="D41" s="71"/>
      <c r="E41" s="72"/>
      <c r="F41" s="64"/>
      <c r="G41" s="65"/>
      <c r="H41" s="65"/>
      <c r="I41" s="65"/>
      <c r="J41" s="65"/>
      <c r="K41" s="65"/>
      <c r="L41" s="65"/>
      <c r="M41" s="66"/>
      <c r="N41" s="64"/>
      <c r="O41" s="65"/>
      <c r="P41" s="65"/>
      <c r="Q41" s="65"/>
      <c r="R41" s="65"/>
      <c r="S41" s="65"/>
      <c r="T41" s="65"/>
      <c r="U41" s="66"/>
      <c r="V41" s="64"/>
      <c r="W41" s="65"/>
      <c r="X41" s="65"/>
      <c r="Y41" s="65"/>
      <c r="Z41" s="65"/>
      <c r="AA41" s="65"/>
      <c r="AB41" s="65"/>
      <c r="AC41" s="66"/>
      <c r="AD41" s="12"/>
      <c r="AE41" s="49"/>
      <c r="AF41" s="49"/>
      <c r="AG41" s="49"/>
      <c r="AH41" s="49"/>
      <c r="AI41" s="49"/>
      <c r="AJ41" s="52">
        <f>+AJ14</f>
        <v>183</v>
      </c>
      <c r="AK41" s="54"/>
      <c r="AL41" s="54"/>
      <c r="AM41" s="54"/>
      <c r="AN41" s="54"/>
      <c r="AO41" s="53"/>
      <c r="AP41" s="76" t="s">
        <v>21</v>
      </c>
      <c r="AQ41" s="77"/>
      <c r="AR41" s="148" t="str">
        <f>+AR14</f>
        <v>015</v>
      </c>
      <c r="AS41" s="54"/>
      <c r="AT41" s="54"/>
      <c r="AU41" s="53"/>
      <c r="AV41" s="16" t="s">
        <v>24</v>
      </c>
    </row>
    <row r="42" spans="1:50" ht="16.5" customHeight="1" x14ac:dyDescent="0.45">
      <c r="A42" s="107" t="s">
        <v>33</v>
      </c>
      <c r="B42" s="108"/>
      <c r="C42" s="108"/>
      <c r="D42" s="111"/>
      <c r="E42" s="105"/>
      <c r="F42" s="61">
        <f>+F15</f>
        <v>0</v>
      </c>
      <c r="G42" s="62"/>
      <c r="H42" s="62"/>
      <c r="I42" s="62"/>
      <c r="J42" s="62"/>
      <c r="K42" s="62"/>
      <c r="L42" s="62"/>
      <c r="M42" s="63"/>
      <c r="N42" s="61">
        <f>+N15</f>
        <v>10000</v>
      </c>
      <c r="O42" s="62"/>
      <c r="P42" s="62"/>
      <c r="Q42" s="62"/>
      <c r="R42" s="62"/>
      <c r="S42" s="62"/>
      <c r="T42" s="62"/>
      <c r="U42" s="63"/>
      <c r="V42" s="61">
        <f>F42+N42</f>
        <v>10000</v>
      </c>
      <c r="W42" s="62"/>
      <c r="X42" s="62"/>
      <c r="Y42" s="62"/>
      <c r="Z42" s="62"/>
      <c r="AA42" s="62"/>
      <c r="AB42" s="62"/>
      <c r="AC42" s="63"/>
      <c r="AD42" s="12"/>
      <c r="AE42" s="49" t="s">
        <v>15</v>
      </c>
      <c r="AF42" s="49"/>
      <c r="AG42" s="49"/>
      <c r="AH42" s="49"/>
      <c r="AI42" s="49"/>
      <c r="AJ42" s="115" t="str">
        <f>AJ15</f>
        <v>普通</v>
      </c>
      <c r="AK42" s="116"/>
      <c r="AL42" s="116"/>
      <c r="AM42" s="116"/>
      <c r="AN42" s="116"/>
      <c r="AO42" s="117"/>
      <c r="AP42" s="52">
        <f>+AP15</f>
        <v>566423</v>
      </c>
      <c r="AQ42" s="54"/>
      <c r="AR42" s="54"/>
      <c r="AS42" s="54"/>
      <c r="AT42" s="54"/>
      <c r="AU42" s="54"/>
      <c r="AV42" s="53"/>
    </row>
    <row r="43" spans="1:50" ht="16.5" customHeight="1" x14ac:dyDescent="0.45">
      <c r="A43" s="109"/>
      <c r="B43" s="110"/>
      <c r="C43" s="110"/>
      <c r="D43" s="112"/>
      <c r="E43" s="106"/>
      <c r="F43" s="64"/>
      <c r="G43" s="65"/>
      <c r="H43" s="65"/>
      <c r="I43" s="65"/>
      <c r="J43" s="65"/>
      <c r="K43" s="65"/>
      <c r="L43" s="65"/>
      <c r="M43" s="66"/>
      <c r="N43" s="64"/>
      <c r="O43" s="65"/>
      <c r="P43" s="65"/>
      <c r="Q43" s="65"/>
      <c r="R43" s="65"/>
      <c r="S43" s="65"/>
      <c r="T43" s="65"/>
      <c r="U43" s="66"/>
      <c r="V43" s="64"/>
      <c r="W43" s="65"/>
      <c r="X43" s="65"/>
      <c r="Y43" s="65"/>
      <c r="Z43" s="65"/>
      <c r="AA43" s="65"/>
      <c r="AB43" s="65"/>
      <c r="AC43" s="66"/>
      <c r="AD43" s="12"/>
      <c r="AE43" s="35" t="s">
        <v>44</v>
      </c>
      <c r="AF43" s="35"/>
      <c r="AG43" s="35"/>
      <c r="AH43" s="35"/>
      <c r="AI43" s="35"/>
      <c r="AJ43" s="52" t="str">
        <f>+AJ16</f>
        <v>カ）スズキケンセツ</v>
      </c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3"/>
    </row>
    <row r="44" spans="1:50" ht="32.25" customHeight="1" x14ac:dyDescent="0.45">
      <c r="A44" s="17" t="s">
        <v>52</v>
      </c>
      <c r="B44" s="18"/>
      <c r="C44" s="18"/>
      <c r="D44" s="4">
        <f>D17</f>
        <v>10</v>
      </c>
      <c r="E44" s="19" t="s">
        <v>42</v>
      </c>
      <c r="F44" s="87">
        <f>IF($D$17=10,ROUNDDOWN(F42*0.1,0),IF($D$17=8,ROUNDDOWN(F42*0.08,0),0))</f>
        <v>0</v>
      </c>
      <c r="G44" s="88"/>
      <c r="H44" s="88"/>
      <c r="I44" s="88"/>
      <c r="J44" s="88"/>
      <c r="K44" s="88"/>
      <c r="L44" s="88"/>
      <c r="M44" s="89"/>
      <c r="N44" s="87">
        <f>IF($D$17=10,ROUNDDOWN(N42*0.1,0),IF($D$17=8,ROUNDDOWN(N42*0.08,0),0))</f>
        <v>1000</v>
      </c>
      <c r="O44" s="88"/>
      <c r="P44" s="88"/>
      <c r="Q44" s="88"/>
      <c r="R44" s="88"/>
      <c r="S44" s="88"/>
      <c r="T44" s="88"/>
      <c r="U44" s="89"/>
      <c r="V44" s="87">
        <f>F44+N44</f>
        <v>1000</v>
      </c>
      <c r="W44" s="88"/>
      <c r="X44" s="88"/>
      <c r="Y44" s="88"/>
      <c r="Z44" s="88"/>
      <c r="AA44" s="88"/>
      <c r="AB44" s="88"/>
      <c r="AC44" s="89"/>
      <c r="AD44" s="13"/>
      <c r="AJ44" s="10"/>
      <c r="AK44" s="10"/>
      <c r="AL44" s="10"/>
      <c r="AM44" s="11"/>
      <c r="AN44" s="104" t="s">
        <v>16</v>
      </c>
      <c r="AO44" s="104"/>
      <c r="AP44" s="104"/>
      <c r="AQ44" s="104"/>
      <c r="AR44" s="104"/>
      <c r="AS44" s="104"/>
      <c r="AT44" s="52"/>
      <c r="AU44" s="54"/>
      <c r="AV44" s="53"/>
    </row>
    <row r="45" spans="1:50" ht="32.25" customHeight="1" x14ac:dyDescent="0.45">
      <c r="A45" s="101" t="s">
        <v>34</v>
      </c>
      <c r="B45" s="102"/>
      <c r="C45" s="102"/>
      <c r="D45" s="102"/>
      <c r="E45" s="103"/>
      <c r="F45" s="87">
        <f>F42+F44</f>
        <v>0</v>
      </c>
      <c r="G45" s="88"/>
      <c r="H45" s="88"/>
      <c r="I45" s="88"/>
      <c r="J45" s="88"/>
      <c r="K45" s="88"/>
      <c r="L45" s="88"/>
      <c r="M45" s="89"/>
      <c r="N45" s="87">
        <f>N42+N44</f>
        <v>11000</v>
      </c>
      <c r="O45" s="88"/>
      <c r="P45" s="88"/>
      <c r="Q45" s="88"/>
      <c r="R45" s="88"/>
      <c r="S45" s="88"/>
      <c r="T45" s="88"/>
      <c r="U45" s="89"/>
      <c r="V45" s="87">
        <f>F45+N45</f>
        <v>11000</v>
      </c>
      <c r="W45" s="88"/>
      <c r="X45" s="88"/>
      <c r="Y45" s="88"/>
      <c r="Z45" s="88"/>
      <c r="AA45" s="88"/>
      <c r="AB45" s="88"/>
      <c r="AC45" s="89"/>
      <c r="AD45" s="13"/>
      <c r="AM45" s="9"/>
      <c r="AN45" s="104" t="s">
        <v>17</v>
      </c>
      <c r="AO45" s="104"/>
      <c r="AP45" s="104"/>
      <c r="AQ45" s="104"/>
      <c r="AR45" s="104"/>
      <c r="AS45" s="104"/>
      <c r="AT45" s="52"/>
      <c r="AU45" s="54"/>
      <c r="AV45" s="53"/>
    </row>
    <row r="46" spans="1:50" ht="32.25" customHeight="1" x14ac:dyDescent="0.45">
      <c r="A46" s="101" t="s">
        <v>35</v>
      </c>
      <c r="B46" s="102"/>
      <c r="C46" s="102"/>
      <c r="D46" s="102"/>
      <c r="E46" s="103"/>
      <c r="F46" s="87">
        <f>F40-F45</f>
        <v>5500000</v>
      </c>
      <c r="G46" s="88"/>
      <c r="H46" s="88"/>
      <c r="I46" s="88"/>
      <c r="J46" s="88"/>
      <c r="K46" s="88"/>
      <c r="L46" s="88"/>
      <c r="M46" s="89"/>
      <c r="N46" s="87">
        <f>N45</f>
        <v>11000</v>
      </c>
      <c r="O46" s="88"/>
      <c r="P46" s="88"/>
      <c r="Q46" s="88"/>
      <c r="R46" s="88"/>
      <c r="S46" s="88"/>
      <c r="T46" s="88"/>
      <c r="U46" s="89"/>
      <c r="V46" s="87">
        <f>+V40-V45</f>
        <v>5489000</v>
      </c>
      <c r="W46" s="88"/>
      <c r="X46" s="88"/>
      <c r="Y46" s="88"/>
      <c r="Z46" s="88"/>
      <c r="AA46" s="88"/>
      <c r="AB46" s="88"/>
      <c r="AC46" s="89"/>
      <c r="AD46" s="13"/>
      <c r="AM46" s="9"/>
      <c r="AN46" s="104" t="s">
        <v>18</v>
      </c>
      <c r="AO46" s="104"/>
      <c r="AP46" s="104"/>
      <c r="AQ46" s="104"/>
      <c r="AR46" s="104"/>
      <c r="AS46" s="104"/>
      <c r="AT46" s="52"/>
      <c r="AU46" s="54"/>
      <c r="AV46" s="53"/>
    </row>
    <row r="47" spans="1:50" ht="9.75" customHeight="1" x14ac:dyDescent="0.4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20"/>
      <c r="V47" s="20"/>
      <c r="W47" s="20"/>
      <c r="X47" s="20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2"/>
      <c r="AJ47" s="22"/>
      <c r="AL47" s="22"/>
      <c r="AM47" s="22"/>
      <c r="AN47" s="22"/>
      <c r="AO47" s="22"/>
      <c r="AP47" s="22"/>
      <c r="AQ47" s="22"/>
      <c r="AR47" s="22"/>
      <c r="AS47" s="22"/>
      <c r="AT47" s="23"/>
      <c r="AU47" s="23"/>
      <c r="AV47" s="23"/>
    </row>
    <row r="48" spans="1:50" ht="16.5" customHeight="1" x14ac:dyDescent="0.45">
      <c r="Q48" s="49" t="s">
        <v>27</v>
      </c>
      <c r="R48" s="49"/>
      <c r="S48" s="49"/>
      <c r="T48" s="49"/>
      <c r="U48" s="49"/>
      <c r="V48" s="49"/>
      <c r="W48" s="49"/>
      <c r="X48" s="49" t="s">
        <v>28</v>
      </c>
      <c r="Y48" s="49"/>
      <c r="Z48" s="49"/>
      <c r="AA48" s="49"/>
      <c r="AB48" s="49"/>
      <c r="AC48" s="49"/>
      <c r="AD48" s="49"/>
      <c r="AE48" s="52" t="s">
        <v>29</v>
      </c>
      <c r="AF48" s="54"/>
      <c r="AG48" s="54"/>
      <c r="AH48" s="54"/>
      <c r="AI48" s="54"/>
      <c r="AJ48" s="53"/>
      <c r="AK48" s="24"/>
      <c r="AL48" s="84" t="s">
        <v>27</v>
      </c>
      <c r="AM48" s="85"/>
      <c r="AN48" s="85"/>
      <c r="AO48" s="85"/>
      <c r="AP48" s="86"/>
      <c r="AQ48" s="84" t="s">
        <v>30</v>
      </c>
      <c r="AR48" s="85"/>
      <c r="AS48" s="85"/>
      <c r="AT48" s="86"/>
      <c r="AU48" s="84" t="s">
        <v>29</v>
      </c>
      <c r="AV48" s="86"/>
    </row>
    <row r="49" spans="1:50" ht="16.5" customHeight="1" x14ac:dyDescent="0.45">
      <c r="Q49" s="80"/>
      <c r="R49" s="81"/>
      <c r="S49" s="81"/>
      <c r="T49" s="81"/>
      <c r="U49" s="81"/>
      <c r="V49" s="81"/>
      <c r="W49" s="81"/>
      <c r="X49" s="82"/>
      <c r="Y49" s="82"/>
      <c r="Z49" s="82"/>
      <c r="AA49" s="82"/>
      <c r="AB49" s="82"/>
      <c r="AC49" s="82"/>
      <c r="AD49" s="82"/>
      <c r="AE49" s="80"/>
      <c r="AF49" s="81"/>
      <c r="AG49" s="81"/>
      <c r="AH49" s="81"/>
      <c r="AI49" s="81"/>
      <c r="AJ49" s="83"/>
      <c r="AL49" s="80"/>
      <c r="AM49" s="81"/>
      <c r="AN49" s="81"/>
      <c r="AO49" s="81"/>
      <c r="AP49" s="83"/>
      <c r="AQ49" s="80"/>
      <c r="AR49" s="81"/>
      <c r="AS49" s="81"/>
      <c r="AT49" s="83"/>
      <c r="AU49" s="80"/>
      <c r="AV49" s="83"/>
    </row>
    <row r="50" spans="1:50" ht="16.5" customHeight="1" x14ac:dyDescent="0.45">
      <c r="A50" s="3"/>
      <c r="B50" s="3"/>
      <c r="C50" s="3"/>
      <c r="Q50" s="42"/>
      <c r="R50" s="43"/>
      <c r="S50" s="43"/>
      <c r="T50" s="43"/>
      <c r="U50" s="43"/>
      <c r="V50" s="43"/>
      <c r="W50" s="43"/>
      <c r="X50" s="79"/>
      <c r="Y50" s="79"/>
      <c r="Z50" s="79"/>
      <c r="AA50" s="79"/>
      <c r="AB50" s="79"/>
      <c r="AC50" s="79"/>
      <c r="AD50" s="79"/>
      <c r="AE50" s="42"/>
      <c r="AF50" s="43"/>
      <c r="AG50" s="43"/>
      <c r="AH50" s="43"/>
      <c r="AI50" s="43"/>
      <c r="AJ50" s="44"/>
      <c r="AL50" s="42"/>
      <c r="AM50" s="43"/>
      <c r="AN50" s="43"/>
      <c r="AO50" s="43"/>
      <c r="AP50" s="44"/>
      <c r="AQ50" s="42"/>
      <c r="AR50" s="43"/>
      <c r="AS50" s="43"/>
      <c r="AT50" s="44"/>
      <c r="AU50" s="42"/>
      <c r="AV50" s="44"/>
    </row>
    <row r="51" spans="1:50" ht="16.5" customHeight="1" x14ac:dyDescent="0.45">
      <c r="A51" s="149" t="s">
        <v>45</v>
      </c>
      <c r="B51" s="149"/>
      <c r="C51" s="149"/>
      <c r="D51" s="149" t="s">
        <v>46</v>
      </c>
      <c r="E51" s="149"/>
      <c r="F51" s="149"/>
      <c r="G51" s="149"/>
      <c r="H51" s="149" t="s">
        <v>32</v>
      </c>
      <c r="I51" s="149"/>
      <c r="J51" s="149"/>
      <c r="K51" s="149"/>
      <c r="L51" s="149"/>
      <c r="Q51" s="42"/>
      <c r="R51" s="43"/>
      <c r="S51" s="43"/>
      <c r="T51" s="43"/>
      <c r="U51" s="43"/>
      <c r="V51" s="43"/>
      <c r="W51" s="43"/>
      <c r="X51" s="79"/>
      <c r="Y51" s="79"/>
      <c r="Z51" s="79"/>
      <c r="AA51" s="79"/>
      <c r="AB51" s="79"/>
      <c r="AC51" s="79"/>
      <c r="AD51" s="79"/>
      <c r="AE51" s="42"/>
      <c r="AF51" s="43"/>
      <c r="AG51" s="43"/>
      <c r="AH51" s="43"/>
      <c r="AI51" s="43"/>
      <c r="AJ51" s="44"/>
      <c r="AL51" s="42"/>
      <c r="AM51" s="43"/>
      <c r="AN51" s="43"/>
      <c r="AO51" s="43"/>
      <c r="AP51" s="44"/>
      <c r="AQ51" s="42"/>
      <c r="AR51" s="43"/>
      <c r="AS51" s="43"/>
      <c r="AT51" s="44"/>
      <c r="AU51" s="42"/>
      <c r="AV51" s="44"/>
    </row>
    <row r="52" spans="1:50" ht="16.5" customHeight="1" x14ac:dyDescent="0.45">
      <c r="A52" s="35"/>
      <c r="B52" s="35"/>
      <c r="C52" s="35"/>
      <c r="D52" s="139"/>
      <c r="E52" s="111"/>
      <c r="F52" s="111"/>
      <c r="G52" s="150"/>
      <c r="H52" s="35"/>
      <c r="I52" s="35"/>
      <c r="J52" s="35"/>
      <c r="K52" s="35"/>
      <c r="L52" s="35"/>
      <c r="Q52" s="42"/>
      <c r="R52" s="43"/>
      <c r="S52" s="43"/>
      <c r="T52" s="43"/>
      <c r="U52" s="43"/>
      <c r="V52" s="43"/>
      <c r="W52" s="43"/>
      <c r="X52" s="79"/>
      <c r="Y52" s="79"/>
      <c r="Z52" s="79"/>
      <c r="AA52" s="79"/>
      <c r="AB52" s="79"/>
      <c r="AC52" s="79"/>
      <c r="AD52" s="79"/>
      <c r="AE52" s="42"/>
      <c r="AF52" s="43"/>
      <c r="AG52" s="43"/>
      <c r="AH52" s="43"/>
      <c r="AI52" s="43"/>
      <c r="AJ52" s="44"/>
      <c r="AL52" s="42"/>
      <c r="AM52" s="43"/>
      <c r="AN52" s="43"/>
      <c r="AO52" s="43"/>
      <c r="AP52" s="44"/>
      <c r="AQ52" s="42"/>
      <c r="AR52" s="43"/>
      <c r="AS52" s="43"/>
      <c r="AT52" s="44"/>
      <c r="AU52" s="42"/>
      <c r="AV52" s="44"/>
    </row>
    <row r="53" spans="1:50" ht="16.5" customHeight="1" x14ac:dyDescent="0.45">
      <c r="A53" s="35"/>
      <c r="B53" s="35"/>
      <c r="C53" s="35"/>
      <c r="D53" s="50"/>
      <c r="E53" s="31"/>
      <c r="F53" s="31"/>
      <c r="G53" s="51"/>
      <c r="H53" s="35"/>
      <c r="I53" s="35"/>
      <c r="J53" s="35"/>
      <c r="K53" s="35"/>
      <c r="L53" s="35"/>
      <c r="Q53" s="42"/>
      <c r="R53" s="43"/>
      <c r="S53" s="43"/>
      <c r="T53" s="43"/>
      <c r="U53" s="43"/>
      <c r="V53" s="43"/>
      <c r="W53" s="43"/>
      <c r="X53" s="79"/>
      <c r="Y53" s="79"/>
      <c r="Z53" s="79"/>
      <c r="AA53" s="79"/>
      <c r="AB53" s="79"/>
      <c r="AC53" s="79"/>
      <c r="AD53" s="79"/>
      <c r="AE53" s="42"/>
      <c r="AF53" s="43"/>
      <c r="AG53" s="43"/>
      <c r="AH53" s="43"/>
      <c r="AI53" s="43"/>
      <c r="AJ53" s="44"/>
      <c r="AL53" s="45"/>
      <c r="AM53" s="46"/>
      <c r="AN53" s="46"/>
      <c r="AO53" s="46"/>
      <c r="AP53" s="47"/>
      <c r="AQ53" s="45"/>
      <c r="AR53" s="46"/>
      <c r="AS53" s="46"/>
      <c r="AT53" s="47"/>
      <c r="AU53" s="45"/>
      <c r="AV53" s="47"/>
    </row>
    <row r="54" spans="1:50" ht="16.5" customHeight="1" x14ac:dyDescent="0.45">
      <c r="A54" s="35"/>
      <c r="B54" s="35"/>
      <c r="C54" s="35"/>
      <c r="D54" s="146"/>
      <c r="E54" s="112"/>
      <c r="F54" s="112"/>
      <c r="G54" s="147"/>
      <c r="H54" s="35"/>
      <c r="I54" s="35"/>
      <c r="J54" s="35"/>
      <c r="K54" s="35"/>
      <c r="L54" s="35"/>
      <c r="Q54" s="45"/>
      <c r="R54" s="46"/>
      <c r="S54" s="46"/>
      <c r="T54" s="46"/>
      <c r="U54" s="46"/>
      <c r="V54" s="46"/>
      <c r="W54" s="46"/>
      <c r="X54" s="73"/>
      <c r="Y54" s="73"/>
      <c r="Z54" s="73"/>
      <c r="AA54" s="73"/>
      <c r="AB54" s="73"/>
      <c r="AC54" s="73"/>
      <c r="AD54" s="73"/>
      <c r="AE54" s="45"/>
      <c r="AF54" s="46"/>
      <c r="AG54" s="46"/>
      <c r="AH54" s="46"/>
      <c r="AI54" s="46"/>
      <c r="AJ54" s="47"/>
      <c r="AL54" s="52" t="s">
        <v>31</v>
      </c>
      <c r="AM54" s="54"/>
      <c r="AN54" s="54"/>
      <c r="AO54" s="54"/>
      <c r="AP54" s="54"/>
      <c r="AQ54" s="54"/>
      <c r="AR54" s="54"/>
      <c r="AS54" s="54"/>
      <c r="AT54" s="53"/>
      <c r="AU54" s="52"/>
      <c r="AV54" s="53"/>
    </row>
    <row r="55" spans="1:50" ht="23.25" customHeight="1" x14ac:dyDescent="0.45">
      <c r="R55" s="2" t="s">
        <v>47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48">
        <f>+AD28</f>
        <v>7</v>
      </c>
      <c r="AE55" s="48"/>
      <c r="AF55" s="2" t="s">
        <v>48</v>
      </c>
      <c r="AG55" s="2"/>
      <c r="AH55" s="48">
        <f>+AH28</f>
        <v>4</v>
      </c>
      <c r="AI55" s="48"/>
      <c r="AJ55" s="2" t="s">
        <v>49</v>
      </c>
      <c r="AK55" s="2"/>
      <c r="AL55" s="2"/>
      <c r="AN55" s="33" t="s">
        <v>56</v>
      </c>
      <c r="AO55" s="33"/>
      <c r="AP55" s="33"/>
      <c r="AQ55" s="33"/>
    </row>
    <row r="56" spans="1:50" ht="27" customHeight="1" x14ac:dyDescent="0.45">
      <c r="A56" s="113" t="s">
        <v>43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AO56" s="35" t="s">
        <v>53</v>
      </c>
      <c r="AP56" s="35"/>
      <c r="AQ56" s="35"/>
      <c r="AR56" s="137">
        <f>+AR29</f>
        <v>45748</v>
      </c>
      <c r="AS56" s="137"/>
      <c r="AT56" s="137"/>
      <c r="AU56" s="137"/>
      <c r="AV56" s="137"/>
    </row>
    <row r="57" spans="1:50" ht="12" customHeight="1" x14ac:dyDescent="0.45">
      <c r="AP57" s="3"/>
      <c r="AQ57" s="3"/>
      <c r="AR57" s="3"/>
      <c r="AS57" s="3"/>
      <c r="AT57" s="3"/>
      <c r="AU57" s="3"/>
      <c r="AV57" s="3"/>
    </row>
    <row r="58" spans="1:50" ht="16.5" customHeight="1" x14ac:dyDescent="0.45">
      <c r="A58" s="113" t="s">
        <v>0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AE58" s="52" t="s">
        <v>40</v>
      </c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3"/>
      <c r="AQ58" s="111" t="s">
        <v>1</v>
      </c>
      <c r="AR58" s="111"/>
      <c r="AS58" s="111"/>
      <c r="AT58" s="111"/>
      <c r="AU58" s="35" t="str">
        <f>+AU31</f>
        <v>0</v>
      </c>
      <c r="AV58" s="35"/>
    </row>
    <row r="59" spans="1:50" ht="16.5" customHeight="1" x14ac:dyDescent="0.45">
      <c r="AE59" s="6" t="s">
        <v>41</v>
      </c>
      <c r="AF59" s="138" t="str">
        <f>+AF32</f>
        <v>1234567891234</v>
      </c>
      <c r="AG59" s="54"/>
      <c r="AH59" s="54"/>
      <c r="AI59" s="54"/>
      <c r="AJ59" s="54"/>
      <c r="AK59" s="54"/>
      <c r="AL59" s="54"/>
      <c r="AM59" s="54"/>
      <c r="AN59" s="54"/>
      <c r="AO59" s="54"/>
      <c r="AP59" s="53"/>
      <c r="AQ59" s="112"/>
      <c r="AR59" s="112"/>
      <c r="AS59" s="112"/>
      <c r="AT59" s="112"/>
      <c r="AU59" s="35"/>
      <c r="AV59" s="35"/>
    </row>
    <row r="60" spans="1:50" ht="7.2" customHeight="1" x14ac:dyDescent="0.45">
      <c r="AE60" s="7"/>
      <c r="AF60" s="4"/>
      <c r="AG60" s="4"/>
      <c r="AH60" s="4"/>
      <c r="AI60" s="4"/>
      <c r="AJ60" s="5"/>
      <c r="AK60" s="5"/>
      <c r="AL60" s="5"/>
      <c r="AM60" s="5"/>
      <c r="AN60" s="5"/>
      <c r="AO60" s="5"/>
    </row>
    <row r="61" spans="1:50" ht="16.5" customHeight="1" x14ac:dyDescent="0.45">
      <c r="A61" s="6">
        <f>+AH55</f>
        <v>4</v>
      </c>
      <c r="B61" s="7" t="s">
        <v>50</v>
      </c>
      <c r="C61" s="7"/>
      <c r="D61" s="7"/>
      <c r="E61" s="8"/>
      <c r="F61" s="90">
        <f>+F34</f>
        <v>11000</v>
      </c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2"/>
      <c r="AD61" s="9"/>
      <c r="AE61" s="49" t="s">
        <v>3</v>
      </c>
      <c r="AF61" s="49"/>
      <c r="AG61" s="49"/>
      <c r="AH61" s="49"/>
      <c r="AI61" s="49"/>
      <c r="AJ61" s="139" t="str">
        <f>+AJ34</f>
        <v>870-0304</v>
      </c>
      <c r="AK61" s="111"/>
      <c r="AL61" s="111"/>
      <c r="AM61" s="111"/>
      <c r="AN61" s="111"/>
      <c r="AO61" s="111"/>
      <c r="AP61" s="111"/>
      <c r="AQ61" s="111"/>
      <c r="AR61" s="10"/>
      <c r="AS61" s="10"/>
      <c r="AT61" s="10"/>
      <c r="AU61" s="10"/>
      <c r="AV61" s="11"/>
      <c r="AX61" s="1">
        <v>8</v>
      </c>
    </row>
    <row r="62" spans="1:50" ht="16.5" customHeight="1" x14ac:dyDescent="0.45">
      <c r="A62" s="52" t="s">
        <v>2</v>
      </c>
      <c r="B62" s="54"/>
      <c r="C62" s="54"/>
      <c r="D62" s="54"/>
      <c r="E62" s="53"/>
      <c r="F62" s="93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5"/>
      <c r="AD62" s="9"/>
      <c r="AE62" s="49" t="s">
        <v>4</v>
      </c>
      <c r="AF62" s="49"/>
      <c r="AG62" s="49"/>
      <c r="AH62" s="49"/>
      <c r="AI62" s="49"/>
      <c r="AJ62" s="50" t="str">
        <f>+AJ35</f>
        <v>大分市大字坂ノ市</v>
      </c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51"/>
      <c r="AX62" s="1">
        <v>10</v>
      </c>
    </row>
    <row r="63" spans="1:50" ht="16.5" customHeight="1" x14ac:dyDescent="0.45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3"/>
      <c r="W63" s="3"/>
      <c r="X63" s="3"/>
      <c r="Y63" s="3"/>
      <c r="Z63" s="3"/>
      <c r="AA63" s="3"/>
      <c r="AB63" s="3"/>
      <c r="AC63" s="3"/>
      <c r="AD63" s="9"/>
      <c r="AE63" s="49" t="s">
        <v>5</v>
      </c>
      <c r="AF63" s="49"/>
      <c r="AG63" s="49"/>
      <c r="AH63" s="49"/>
      <c r="AI63" s="49"/>
      <c r="AJ63" s="50" t="str">
        <f>+AJ36</f>
        <v>株式会社　鈴木建設</v>
      </c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51"/>
      <c r="AX63" s="1" t="s">
        <v>25</v>
      </c>
    </row>
    <row r="64" spans="1:50" ht="16.5" customHeight="1" x14ac:dyDescent="0.45">
      <c r="A64" s="127" t="s">
        <v>8</v>
      </c>
      <c r="B64" s="128"/>
      <c r="C64" s="140" t="str">
        <f>+C37</f>
        <v>鈴木邸新築工事</v>
      </c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2"/>
      <c r="V64" s="84" t="s">
        <v>9</v>
      </c>
      <c r="W64" s="85"/>
      <c r="X64" s="85"/>
      <c r="Y64" s="85"/>
      <c r="Z64" s="85"/>
      <c r="AA64" s="85"/>
      <c r="AB64" s="85"/>
      <c r="AC64" s="86"/>
      <c r="AD64" s="12"/>
      <c r="AE64" s="49" t="s">
        <v>6</v>
      </c>
      <c r="AF64" s="49"/>
      <c r="AG64" s="49"/>
      <c r="AH64" s="49"/>
      <c r="AI64" s="49"/>
      <c r="AJ64" s="50" t="str">
        <f>+AJ37</f>
        <v>代表取締役　鈴木一郎</v>
      </c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51"/>
      <c r="AX64" s="1" t="s">
        <v>26</v>
      </c>
    </row>
    <row r="65" spans="1:48" ht="16.5" customHeight="1" x14ac:dyDescent="0.45">
      <c r="A65" s="129"/>
      <c r="B65" s="130"/>
      <c r="C65" s="143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5"/>
      <c r="V65" s="146" t="str">
        <f>+V38</f>
        <v>田中二郎</v>
      </c>
      <c r="W65" s="112"/>
      <c r="X65" s="112"/>
      <c r="Y65" s="112"/>
      <c r="Z65" s="112"/>
      <c r="AA65" s="112"/>
      <c r="AB65" s="112"/>
      <c r="AC65" s="147"/>
      <c r="AD65" s="12"/>
      <c r="AE65" s="49" t="s">
        <v>7</v>
      </c>
      <c r="AF65" s="49"/>
      <c r="AG65" s="49"/>
      <c r="AH65" s="49"/>
      <c r="AI65" s="49"/>
      <c r="AJ65" s="146" t="str">
        <f>+AJ38</f>
        <v>097-555-1234</v>
      </c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47"/>
    </row>
    <row r="66" spans="1:48" ht="16.5" customHeight="1" x14ac:dyDescent="0.45">
      <c r="A66" s="115" t="s">
        <v>10</v>
      </c>
      <c r="B66" s="116"/>
      <c r="C66" s="116"/>
      <c r="D66" s="116"/>
      <c r="E66" s="117"/>
      <c r="F66" s="118" t="s">
        <v>11</v>
      </c>
      <c r="G66" s="119"/>
      <c r="H66" s="119"/>
      <c r="I66" s="119"/>
      <c r="J66" s="119"/>
      <c r="K66" s="119"/>
      <c r="L66" s="119"/>
      <c r="M66" s="120"/>
      <c r="N66" s="115" t="s">
        <v>12</v>
      </c>
      <c r="O66" s="116"/>
      <c r="P66" s="116"/>
      <c r="Q66" s="116"/>
      <c r="R66" s="116"/>
      <c r="S66" s="116"/>
      <c r="T66" s="116"/>
      <c r="U66" s="117"/>
      <c r="V66" s="115" t="s">
        <v>13</v>
      </c>
      <c r="W66" s="116"/>
      <c r="X66" s="116"/>
      <c r="Y66" s="116"/>
      <c r="Z66" s="116"/>
      <c r="AA66" s="116"/>
      <c r="AB66" s="116"/>
      <c r="AC66" s="117"/>
      <c r="AD66" s="13"/>
      <c r="AE66" s="1" t="str">
        <f>IF(AY1=TRUE,"■","")</f>
        <v>■</v>
      </c>
      <c r="AF66" s="54" t="s">
        <v>36</v>
      </c>
      <c r="AG66" s="54"/>
      <c r="AH66" s="1" t="str">
        <f>IF(AY2=TRUE,"■","")</f>
        <v/>
      </c>
      <c r="AI66" s="54" t="s">
        <v>37</v>
      </c>
      <c r="AJ66" s="54"/>
      <c r="AK66" s="1" t="str">
        <f>IF(AY3=TRUE,"■","")</f>
        <v/>
      </c>
      <c r="AL66" s="54" t="s">
        <v>38</v>
      </c>
      <c r="AM66" s="54"/>
      <c r="AN66" s="14" t="s">
        <v>39</v>
      </c>
    </row>
    <row r="67" spans="1:48" ht="16.5" customHeight="1" x14ac:dyDescent="0.45">
      <c r="A67" s="67" t="s">
        <v>51</v>
      </c>
      <c r="B67" s="68"/>
      <c r="C67" s="68"/>
      <c r="D67" s="68"/>
      <c r="E67" s="69"/>
      <c r="F67" s="61">
        <f>+F40</f>
        <v>5500000</v>
      </c>
      <c r="G67" s="62"/>
      <c r="H67" s="62"/>
      <c r="I67" s="62"/>
      <c r="J67" s="62"/>
      <c r="K67" s="62"/>
      <c r="L67" s="62"/>
      <c r="M67" s="63"/>
      <c r="N67" s="61"/>
      <c r="O67" s="62"/>
      <c r="P67" s="62"/>
      <c r="Q67" s="62"/>
      <c r="R67" s="62"/>
      <c r="S67" s="62"/>
      <c r="T67" s="62"/>
      <c r="U67" s="63"/>
      <c r="V67" s="61">
        <f>F67+N67</f>
        <v>5500000</v>
      </c>
      <c r="W67" s="62"/>
      <c r="X67" s="62"/>
      <c r="Y67" s="62"/>
      <c r="Z67" s="62"/>
      <c r="AA67" s="62"/>
      <c r="AB67" s="62"/>
      <c r="AC67" s="63"/>
      <c r="AD67" s="12"/>
      <c r="AE67" s="49" t="s">
        <v>14</v>
      </c>
      <c r="AF67" s="49"/>
      <c r="AG67" s="49"/>
      <c r="AH67" s="49"/>
      <c r="AI67" s="49"/>
      <c r="AJ67" s="52" t="str">
        <f>AJ13</f>
        <v>大分銀行</v>
      </c>
      <c r="AK67" s="54"/>
      <c r="AL67" s="54"/>
      <c r="AM67" s="54"/>
      <c r="AN67" s="54"/>
      <c r="AO67" s="53"/>
      <c r="AP67" s="74" t="s">
        <v>20</v>
      </c>
      <c r="AQ67" s="75"/>
      <c r="AR67" s="52" t="str">
        <f>AR13</f>
        <v>坂ノ市支店</v>
      </c>
      <c r="AS67" s="54"/>
      <c r="AT67" s="54"/>
      <c r="AU67" s="53"/>
      <c r="AV67" s="15" t="s">
        <v>23</v>
      </c>
    </row>
    <row r="68" spans="1:48" ht="16.5" customHeight="1" x14ac:dyDescent="0.45">
      <c r="A68" s="70"/>
      <c r="B68" s="71"/>
      <c r="C68" s="71"/>
      <c r="D68" s="71"/>
      <c r="E68" s="72"/>
      <c r="F68" s="64"/>
      <c r="G68" s="65"/>
      <c r="H68" s="65"/>
      <c r="I68" s="65"/>
      <c r="J68" s="65"/>
      <c r="K68" s="65"/>
      <c r="L68" s="65"/>
      <c r="M68" s="66"/>
      <c r="N68" s="64"/>
      <c r="O68" s="65"/>
      <c r="P68" s="65"/>
      <c r="Q68" s="65"/>
      <c r="R68" s="65"/>
      <c r="S68" s="65"/>
      <c r="T68" s="65"/>
      <c r="U68" s="66"/>
      <c r="V68" s="64"/>
      <c r="W68" s="65"/>
      <c r="X68" s="65"/>
      <c r="Y68" s="65"/>
      <c r="Z68" s="65"/>
      <c r="AA68" s="65"/>
      <c r="AB68" s="65"/>
      <c r="AC68" s="66"/>
      <c r="AD68" s="12"/>
      <c r="AE68" s="49"/>
      <c r="AF68" s="49"/>
      <c r="AG68" s="49"/>
      <c r="AH68" s="49"/>
      <c r="AI68" s="49"/>
      <c r="AJ68" s="52">
        <f>+AJ41</f>
        <v>183</v>
      </c>
      <c r="AK68" s="54"/>
      <c r="AL68" s="54"/>
      <c r="AM68" s="54"/>
      <c r="AN68" s="54"/>
      <c r="AO68" s="53"/>
      <c r="AP68" s="76" t="s">
        <v>21</v>
      </c>
      <c r="AQ68" s="77"/>
      <c r="AR68" s="148" t="str">
        <f>+AR41</f>
        <v>015</v>
      </c>
      <c r="AS68" s="54"/>
      <c r="AT68" s="54"/>
      <c r="AU68" s="53"/>
      <c r="AV68" s="16" t="s">
        <v>24</v>
      </c>
    </row>
    <row r="69" spans="1:48" ht="16.5" customHeight="1" x14ac:dyDescent="0.45">
      <c r="A69" s="107" t="s">
        <v>33</v>
      </c>
      <c r="B69" s="108"/>
      <c r="C69" s="108"/>
      <c r="D69" s="111"/>
      <c r="E69" s="105"/>
      <c r="F69" s="61">
        <f>+F42</f>
        <v>0</v>
      </c>
      <c r="G69" s="62"/>
      <c r="H69" s="62"/>
      <c r="I69" s="62"/>
      <c r="J69" s="62"/>
      <c r="K69" s="62"/>
      <c r="L69" s="62"/>
      <c r="M69" s="63"/>
      <c r="N69" s="61">
        <f>+N42</f>
        <v>10000</v>
      </c>
      <c r="O69" s="62"/>
      <c r="P69" s="62"/>
      <c r="Q69" s="62"/>
      <c r="R69" s="62"/>
      <c r="S69" s="62"/>
      <c r="T69" s="62"/>
      <c r="U69" s="63"/>
      <c r="V69" s="61">
        <f>F69+N69</f>
        <v>10000</v>
      </c>
      <c r="W69" s="62"/>
      <c r="X69" s="62"/>
      <c r="Y69" s="62"/>
      <c r="Z69" s="62"/>
      <c r="AA69" s="62"/>
      <c r="AB69" s="62"/>
      <c r="AC69" s="63"/>
      <c r="AD69" s="12"/>
      <c r="AE69" s="49" t="s">
        <v>15</v>
      </c>
      <c r="AF69" s="49"/>
      <c r="AG69" s="49"/>
      <c r="AH69" s="49"/>
      <c r="AI69" s="49"/>
      <c r="AJ69" s="115" t="str">
        <f>AJ15</f>
        <v>普通</v>
      </c>
      <c r="AK69" s="116"/>
      <c r="AL69" s="116"/>
      <c r="AM69" s="116"/>
      <c r="AN69" s="116"/>
      <c r="AO69" s="117"/>
      <c r="AP69" s="52">
        <f>+AP42</f>
        <v>566423</v>
      </c>
      <c r="AQ69" s="54"/>
      <c r="AR69" s="54"/>
      <c r="AS69" s="54"/>
      <c r="AT69" s="54"/>
      <c r="AU69" s="54"/>
      <c r="AV69" s="53"/>
    </row>
    <row r="70" spans="1:48" ht="16.5" customHeight="1" x14ac:dyDescent="0.45">
      <c r="A70" s="109"/>
      <c r="B70" s="110"/>
      <c r="C70" s="110"/>
      <c r="D70" s="112"/>
      <c r="E70" s="106"/>
      <c r="F70" s="64"/>
      <c r="G70" s="65"/>
      <c r="H70" s="65"/>
      <c r="I70" s="65"/>
      <c r="J70" s="65"/>
      <c r="K70" s="65"/>
      <c r="L70" s="65"/>
      <c r="M70" s="66"/>
      <c r="N70" s="64"/>
      <c r="O70" s="65"/>
      <c r="P70" s="65"/>
      <c r="Q70" s="65"/>
      <c r="R70" s="65"/>
      <c r="S70" s="65"/>
      <c r="T70" s="65"/>
      <c r="U70" s="66"/>
      <c r="V70" s="64"/>
      <c r="W70" s="65"/>
      <c r="X70" s="65"/>
      <c r="Y70" s="65"/>
      <c r="Z70" s="65"/>
      <c r="AA70" s="65"/>
      <c r="AB70" s="65"/>
      <c r="AC70" s="66"/>
      <c r="AD70" s="12"/>
      <c r="AE70" s="35" t="s">
        <v>44</v>
      </c>
      <c r="AF70" s="35"/>
      <c r="AG70" s="35"/>
      <c r="AH70" s="35"/>
      <c r="AI70" s="35"/>
      <c r="AJ70" s="52" t="str">
        <f>+AJ43</f>
        <v>カ）スズキケンセツ</v>
      </c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3"/>
    </row>
    <row r="71" spans="1:48" ht="32.25" customHeight="1" x14ac:dyDescent="0.45">
      <c r="A71" s="17" t="s">
        <v>52</v>
      </c>
      <c r="B71" s="18"/>
      <c r="C71" s="18"/>
      <c r="D71" s="4">
        <f>D17</f>
        <v>10</v>
      </c>
      <c r="E71" s="19" t="s">
        <v>42</v>
      </c>
      <c r="F71" s="87">
        <f>IF($D$17=10,ROUNDDOWN(F69*0.1,0),IF($D$17=8,ROUNDDOWN(F69*0.08,0),0))</f>
        <v>0</v>
      </c>
      <c r="G71" s="88"/>
      <c r="H71" s="88"/>
      <c r="I71" s="88"/>
      <c r="J71" s="88"/>
      <c r="K71" s="88"/>
      <c r="L71" s="88"/>
      <c r="M71" s="89"/>
      <c r="N71" s="87">
        <f>IF($D$17=10,ROUNDDOWN(N69*0.1,0),IF($D$17=8,ROUNDDOWN(N69*0.08,0),0))</f>
        <v>1000</v>
      </c>
      <c r="O71" s="88"/>
      <c r="P71" s="88"/>
      <c r="Q71" s="88"/>
      <c r="R71" s="88"/>
      <c r="S71" s="88"/>
      <c r="T71" s="88"/>
      <c r="U71" s="89"/>
      <c r="V71" s="87">
        <f>F71+N71</f>
        <v>1000</v>
      </c>
      <c r="W71" s="88"/>
      <c r="X71" s="88"/>
      <c r="Y71" s="88"/>
      <c r="Z71" s="88"/>
      <c r="AA71" s="88"/>
      <c r="AB71" s="88"/>
      <c r="AC71" s="89"/>
      <c r="AD71" s="13"/>
      <c r="AJ71" s="10"/>
      <c r="AK71" s="10"/>
      <c r="AL71" s="10"/>
      <c r="AM71" s="11"/>
      <c r="AN71" s="104" t="s">
        <v>16</v>
      </c>
      <c r="AO71" s="104"/>
      <c r="AP71" s="104"/>
      <c r="AQ71" s="104"/>
      <c r="AR71" s="104"/>
      <c r="AS71" s="104"/>
      <c r="AT71" s="52"/>
      <c r="AU71" s="54"/>
      <c r="AV71" s="53"/>
    </row>
    <row r="72" spans="1:48" ht="32.25" customHeight="1" x14ac:dyDescent="0.45">
      <c r="A72" s="101" t="s">
        <v>34</v>
      </c>
      <c r="B72" s="102"/>
      <c r="C72" s="102"/>
      <c r="D72" s="102"/>
      <c r="E72" s="103"/>
      <c r="F72" s="87">
        <f>F69+F71</f>
        <v>0</v>
      </c>
      <c r="G72" s="88"/>
      <c r="H72" s="88"/>
      <c r="I72" s="88"/>
      <c r="J72" s="88"/>
      <c r="K72" s="88"/>
      <c r="L72" s="88"/>
      <c r="M72" s="89"/>
      <c r="N72" s="87">
        <f>N69+N71</f>
        <v>11000</v>
      </c>
      <c r="O72" s="88"/>
      <c r="P72" s="88"/>
      <c r="Q72" s="88"/>
      <c r="R72" s="88"/>
      <c r="S72" s="88"/>
      <c r="T72" s="88"/>
      <c r="U72" s="89"/>
      <c r="V72" s="87">
        <f>F72+N72</f>
        <v>11000</v>
      </c>
      <c r="W72" s="88"/>
      <c r="X72" s="88"/>
      <c r="Y72" s="88"/>
      <c r="Z72" s="88"/>
      <c r="AA72" s="88"/>
      <c r="AB72" s="88"/>
      <c r="AC72" s="89"/>
      <c r="AD72" s="13"/>
      <c r="AM72" s="9"/>
      <c r="AN72" s="104" t="s">
        <v>17</v>
      </c>
      <c r="AO72" s="104"/>
      <c r="AP72" s="104"/>
      <c r="AQ72" s="104"/>
      <c r="AR72" s="104"/>
      <c r="AS72" s="104"/>
      <c r="AT72" s="52"/>
      <c r="AU72" s="54"/>
      <c r="AV72" s="53"/>
    </row>
    <row r="73" spans="1:48" ht="32.25" customHeight="1" x14ac:dyDescent="0.45">
      <c r="A73" s="101" t="s">
        <v>35</v>
      </c>
      <c r="B73" s="102"/>
      <c r="C73" s="102"/>
      <c r="D73" s="102"/>
      <c r="E73" s="103"/>
      <c r="F73" s="87">
        <f>F67-F72</f>
        <v>5500000</v>
      </c>
      <c r="G73" s="88"/>
      <c r="H73" s="88"/>
      <c r="I73" s="88"/>
      <c r="J73" s="88"/>
      <c r="K73" s="88"/>
      <c r="L73" s="88"/>
      <c r="M73" s="89"/>
      <c r="N73" s="87">
        <f>N72</f>
        <v>11000</v>
      </c>
      <c r="O73" s="88"/>
      <c r="P73" s="88"/>
      <c r="Q73" s="88"/>
      <c r="R73" s="88"/>
      <c r="S73" s="88"/>
      <c r="T73" s="88"/>
      <c r="U73" s="89"/>
      <c r="V73" s="87">
        <f>+V67-V72</f>
        <v>5489000</v>
      </c>
      <c r="W73" s="88"/>
      <c r="X73" s="88"/>
      <c r="Y73" s="88"/>
      <c r="Z73" s="88"/>
      <c r="AA73" s="88"/>
      <c r="AB73" s="88"/>
      <c r="AC73" s="89"/>
      <c r="AD73" s="13"/>
      <c r="AM73" s="9"/>
      <c r="AN73" s="104" t="s">
        <v>18</v>
      </c>
      <c r="AO73" s="104"/>
      <c r="AP73" s="104"/>
      <c r="AQ73" s="104"/>
      <c r="AR73" s="104"/>
      <c r="AS73" s="104"/>
      <c r="AT73" s="52"/>
      <c r="AU73" s="54"/>
      <c r="AV73" s="53"/>
    </row>
    <row r="74" spans="1:48" ht="9.75" customHeight="1" x14ac:dyDescent="0.4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20"/>
      <c r="V74" s="20"/>
      <c r="W74" s="20"/>
      <c r="X74" s="20"/>
      <c r="Y74" s="20"/>
      <c r="Z74" s="20"/>
      <c r="AA74" s="20"/>
      <c r="AB74" s="20"/>
      <c r="AC74" s="20"/>
      <c r="AD74" s="21"/>
      <c r="AE74" s="21"/>
      <c r="AF74" s="21"/>
      <c r="AG74" s="21"/>
      <c r="AH74" s="21"/>
      <c r="AI74" s="22"/>
      <c r="AJ74" s="22"/>
      <c r="AL74" s="22"/>
      <c r="AM74" s="22"/>
      <c r="AN74" s="22"/>
      <c r="AO74" s="22"/>
      <c r="AP74" s="22"/>
      <c r="AQ74" s="22"/>
      <c r="AR74" s="22"/>
      <c r="AS74" s="22"/>
      <c r="AT74" s="23"/>
      <c r="AU74" s="23"/>
      <c r="AV74" s="23"/>
    </row>
    <row r="75" spans="1:48" ht="16.5" customHeight="1" x14ac:dyDescent="0.45">
      <c r="Q75" s="49" t="s">
        <v>27</v>
      </c>
      <c r="R75" s="49"/>
      <c r="S75" s="49"/>
      <c r="T75" s="49"/>
      <c r="U75" s="49"/>
      <c r="V75" s="49"/>
      <c r="W75" s="49"/>
      <c r="X75" s="49" t="s">
        <v>28</v>
      </c>
      <c r="Y75" s="49"/>
      <c r="Z75" s="49"/>
      <c r="AA75" s="49"/>
      <c r="AB75" s="49"/>
      <c r="AC75" s="49"/>
      <c r="AD75" s="49"/>
      <c r="AE75" s="52" t="s">
        <v>29</v>
      </c>
      <c r="AF75" s="54"/>
      <c r="AG75" s="54"/>
      <c r="AH75" s="54"/>
      <c r="AI75" s="54"/>
      <c r="AJ75" s="53"/>
      <c r="AK75" s="24"/>
      <c r="AL75" s="84" t="s">
        <v>27</v>
      </c>
      <c r="AM75" s="85"/>
      <c r="AN75" s="85"/>
      <c r="AO75" s="85"/>
      <c r="AP75" s="86"/>
      <c r="AQ75" s="84" t="s">
        <v>30</v>
      </c>
      <c r="AR75" s="85"/>
      <c r="AS75" s="85"/>
      <c r="AT75" s="86"/>
      <c r="AU75" s="84" t="s">
        <v>29</v>
      </c>
      <c r="AV75" s="86"/>
    </row>
    <row r="76" spans="1:48" ht="16.5" customHeight="1" x14ac:dyDescent="0.45">
      <c r="Q76" s="80"/>
      <c r="R76" s="81"/>
      <c r="S76" s="81"/>
      <c r="T76" s="81"/>
      <c r="U76" s="81"/>
      <c r="V76" s="81"/>
      <c r="W76" s="81"/>
      <c r="X76" s="82"/>
      <c r="Y76" s="82"/>
      <c r="Z76" s="82"/>
      <c r="AA76" s="82"/>
      <c r="AB76" s="82"/>
      <c r="AC76" s="82"/>
      <c r="AD76" s="82"/>
      <c r="AE76" s="80"/>
      <c r="AF76" s="81"/>
      <c r="AG76" s="81"/>
      <c r="AH76" s="81"/>
      <c r="AI76" s="81"/>
      <c r="AJ76" s="83"/>
      <c r="AL76" s="80"/>
      <c r="AM76" s="81"/>
      <c r="AN76" s="81"/>
      <c r="AO76" s="81"/>
      <c r="AP76" s="83"/>
      <c r="AQ76" s="80"/>
      <c r="AR76" s="81"/>
      <c r="AS76" s="81"/>
      <c r="AT76" s="83"/>
      <c r="AU76" s="80"/>
      <c r="AV76" s="83"/>
    </row>
    <row r="77" spans="1:48" ht="16.5" customHeight="1" x14ac:dyDescent="0.45">
      <c r="A77" s="3"/>
      <c r="B77" s="3"/>
      <c r="C77" s="3"/>
      <c r="Q77" s="42"/>
      <c r="R77" s="43"/>
      <c r="S77" s="43"/>
      <c r="T77" s="43"/>
      <c r="U77" s="43"/>
      <c r="V77" s="43"/>
      <c r="W77" s="43"/>
      <c r="X77" s="79"/>
      <c r="Y77" s="79"/>
      <c r="Z77" s="79"/>
      <c r="AA77" s="79"/>
      <c r="AB77" s="79"/>
      <c r="AC77" s="79"/>
      <c r="AD77" s="79"/>
      <c r="AE77" s="42"/>
      <c r="AF77" s="43"/>
      <c r="AG77" s="43"/>
      <c r="AH77" s="43"/>
      <c r="AI77" s="43"/>
      <c r="AJ77" s="44"/>
      <c r="AL77" s="42"/>
      <c r="AM77" s="43"/>
      <c r="AN77" s="43"/>
      <c r="AO77" s="43"/>
      <c r="AP77" s="44"/>
      <c r="AQ77" s="42"/>
      <c r="AR77" s="43"/>
      <c r="AS77" s="43"/>
      <c r="AT77" s="44"/>
      <c r="AU77" s="42"/>
      <c r="AV77" s="44"/>
    </row>
    <row r="78" spans="1:48" ht="16.5" customHeight="1" x14ac:dyDescent="0.45">
      <c r="A78" s="149" t="s">
        <v>45</v>
      </c>
      <c r="B78" s="149"/>
      <c r="C78" s="149"/>
      <c r="D78" s="149" t="s">
        <v>46</v>
      </c>
      <c r="E78" s="149"/>
      <c r="F78" s="149"/>
      <c r="G78" s="149"/>
      <c r="H78" s="149" t="s">
        <v>32</v>
      </c>
      <c r="I78" s="149"/>
      <c r="J78" s="149"/>
      <c r="K78" s="149"/>
      <c r="L78" s="149"/>
      <c r="Q78" s="42"/>
      <c r="R78" s="43"/>
      <c r="S78" s="43"/>
      <c r="T78" s="43"/>
      <c r="U78" s="43"/>
      <c r="V78" s="43"/>
      <c r="W78" s="43"/>
      <c r="X78" s="79"/>
      <c r="Y78" s="79"/>
      <c r="Z78" s="79"/>
      <c r="AA78" s="79"/>
      <c r="AB78" s="79"/>
      <c r="AC78" s="79"/>
      <c r="AD78" s="79"/>
      <c r="AE78" s="42"/>
      <c r="AF78" s="43"/>
      <c r="AG78" s="43"/>
      <c r="AH78" s="43"/>
      <c r="AI78" s="43"/>
      <c r="AJ78" s="44"/>
      <c r="AL78" s="42"/>
      <c r="AM78" s="43"/>
      <c r="AN78" s="43"/>
      <c r="AO78" s="43"/>
      <c r="AP78" s="44"/>
      <c r="AQ78" s="42"/>
      <c r="AR78" s="43"/>
      <c r="AS78" s="43"/>
      <c r="AT78" s="44"/>
      <c r="AU78" s="42"/>
      <c r="AV78" s="44"/>
    </row>
    <row r="79" spans="1:48" ht="16.5" customHeight="1" x14ac:dyDescent="0.45">
      <c r="A79" s="35"/>
      <c r="B79" s="35"/>
      <c r="C79" s="35"/>
      <c r="D79" s="139"/>
      <c r="E79" s="111"/>
      <c r="F79" s="111"/>
      <c r="G79" s="150"/>
      <c r="H79" s="35"/>
      <c r="I79" s="35"/>
      <c r="J79" s="35"/>
      <c r="K79" s="35"/>
      <c r="L79" s="35"/>
      <c r="Q79" s="42"/>
      <c r="R79" s="43"/>
      <c r="S79" s="43"/>
      <c r="T79" s="43"/>
      <c r="U79" s="43"/>
      <c r="V79" s="43"/>
      <c r="W79" s="43"/>
      <c r="X79" s="79"/>
      <c r="Y79" s="79"/>
      <c r="Z79" s="79"/>
      <c r="AA79" s="79"/>
      <c r="AB79" s="79"/>
      <c r="AC79" s="79"/>
      <c r="AD79" s="79"/>
      <c r="AE79" s="42"/>
      <c r="AF79" s="43"/>
      <c r="AG79" s="43"/>
      <c r="AH79" s="43"/>
      <c r="AI79" s="43"/>
      <c r="AJ79" s="44"/>
      <c r="AL79" s="42"/>
      <c r="AM79" s="43"/>
      <c r="AN79" s="43"/>
      <c r="AO79" s="43"/>
      <c r="AP79" s="44"/>
      <c r="AQ79" s="42"/>
      <c r="AR79" s="43"/>
      <c r="AS79" s="43"/>
      <c r="AT79" s="44"/>
      <c r="AU79" s="42"/>
      <c r="AV79" s="44"/>
    </row>
    <row r="80" spans="1:48" ht="16.5" customHeight="1" x14ac:dyDescent="0.45">
      <c r="A80" s="35"/>
      <c r="B80" s="35"/>
      <c r="C80" s="35"/>
      <c r="D80" s="50"/>
      <c r="E80" s="31"/>
      <c r="F80" s="31"/>
      <c r="G80" s="51"/>
      <c r="H80" s="35"/>
      <c r="I80" s="35"/>
      <c r="J80" s="35"/>
      <c r="K80" s="35"/>
      <c r="L80" s="35"/>
      <c r="Q80" s="42"/>
      <c r="R80" s="43"/>
      <c r="S80" s="43"/>
      <c r="T80" s="43"/>
      <c r="U80" s="43"/>
      <c r="V80" s="43"/>
      <c r="W80" s="43"/>
      <c r="X80" s="79"/>
      <c r="Y80" s="79"/>
      <c r="Z80" s="79"/>
      <c r="AA80" s="79"/>
      <c r="AB80" s="79"/>
      <c r="AC80" s="79"/>
      <c r="AD80" s="79"/>
      <c r="AE80" s="42"/>
      <c r="AF80" s="43"/>
      <c r="AG80" s="43"/>
      <c r="AH80" s="43"/>
      <c r="AI80" s="43"/>
      <c r="AJ80" s="44"/>
      <c r="AL80" s="45"/>
      <c r="AM80" s="46"/>
      <c r="AN80" s="46"/>
      <c r="AO80" s="46"/>
      <c r="AP80" s="47"/>
      <c r="AQ80" s="45"/>
      <c r="AR80" s="46"/>
      <c r="AS80" s="46"/>
      <c r="AT80" s="47"/>
      <c r="AU80" s="45"/>
      <c r="AV80" s="47"/>
    </row>
    <row r="81" spans="1:48" ht="16.5" customHeight="1" x14ac:dyDescent="0.45">
      <c r="A81" s="35"/>
      <c r="B81" s="35"/>
      <c r="C81" s="35"/>
      <c r="D81" s="146"/>
      <c r="E81" s="112"/>
      <c r="F81" s="112"/>
      <c r="G81" s="147"/>
      <c r="H81" s="35"/>
      <c r="I81" s="35"/>
      <c r="J81" s="35"/>
      <c r="K81" s="35"/>
      <c r="L81" s="35"/>
      <c r="Q81" s="45"/>
      <c r="R81" s="46"/>
      <c r="S81" s="46"/>
      <c r="T81" s="46"/>
      <c r="U81" s="46"/>
      <c r="V81" s="46"/>
      <c r="W81" s="46"/>
      <c r="X81" s="73"/>
      <c r="Y81" s="73"/>
      <c r="Z81" s="73"/>
      <c r="AA81" s="73"/>
      <c r="AB81" s="73"/>
      <c r="AC81" s="73"/>
      <c r="AD81" s="73"/>
      <c r="AE81" s="45"/>
      <c r="AF81" s="46"/>
      <c r="AG81" s="46"/>
      <c r="AH81" s="46"/>
      <c r="AI81" s="46"/>
      <c r="AJ81" s="47"/>
      <c r="AL81" s="52" t="s">
        <v>31</v>
      </c>
      <c r="AM81" s="54"/>
      <c r="AN81" s="54"/>
      <c r="AO81" s="54"/>
      <c r="AP81" s="54"/>
      <c r="AQ81" s="54"/>
      <c r="AR81" s="54"/>
      <c r="AS81" s="54"/>
      <c r="AT81" s="53"/>
      <c r="AU81" s="52"/>
      <c r="AV81" s="53"/>
    </row>
  </sheetData>
  <sheetProtection sheet="1" objects="1" scenarios="1"/>
  <mergeCells count="356">
    <mergeCell ref="AU79:AV79"/>
    <mergeCell ref="Q80:W80"/>
    <mergeCell ref="X80:AD80"/>
    <mergeCell ref="AE80:AJ80"/>
    <mergeCell ref="AL80:AP80"/>
    <mergeCell ref="AQ80:AT80"/>
    <mergeCell ref="AU80:AV80"/>
    <mergeCell ref="Q81:W81"/>
    <mergeCell ref="X81:AD81"/>
    <mergeCell ref="AE81:AJ81"/>
    <mergeCell ref="AL81:AT81"/>
    <mergeCell ref="AU81:AV81"/>
    <mergeCell ref="A79:A81"/>
    <mergeCell ref="B79:C81"/>
    <mergeCell ref="D79:G81"/>
    <mergeCell ref="H79:L81"/>
    <mergeCell ref="Q79:W79"/>
    <mergeCell ref="X79:AD79"/>
    <mergeCell ref="AE79:AJ79"/>
    <mergeCell ref="AL79:AP79"/>
    <mergeCell ref="AQ79:AT79"/>
    <mergeCell ref="Q77:W77"/>
    <mergeCell ref="X77:AD77"/>
    <mergeCell ref="AE77:AJ77"/>
    <mergeCell ref="AL77:AP77"/>
    <mergeCell ref="AQ77:AT77"/>
    <mergeCell ref="AU77:AV77"/>
    <mergeCell ref="A78:C78"/>
    <mergeCell ref="D78:G78"/>
    <mergeCell ref="H78:L78"/>
    <mergeCell ref="Q78:W78"/>
    <mergeCell ref="X78:AD78"/>
    <mergeCell ref="AE78:AJ78"/>
    <mergeCell ref="AL78:AP78"/>
    <mergeCell ref="AQ78:AT78"/>
    <mergeCell ref="AU78:AV78"/>
    <mergeCell ref="Q76:W76"/>
    <mergeCell ref="X76:AD76"/>
    <mergeCell ref="AE76:AJ76"/>
    <mergeCell ref="AL76:AP76"/>
    <mergeCell ref="AQ76:AT76"/>
    <mergeCell ref="AU76:AV76"/>
    <mergeCell ref="A73:E73"/>
    <mergeCell ref="F73:M73"/>
    <mergeCell ref="N73:U73"/>
    <mergeCell ref="V73:AC73"/>
    <mergeCell ref="AN73:AS73"/>
    <mergeCell ref="AT73:AV73"/>
    <mergeCell ref="Q75:W75"/>
    <mergeCell ref="X75:AD75"/>
    <mergeCell ref="AE75:AJ75"/>
    <mergeCell ref="AL75:AP75"/>
    <mergeCell ref="AQ75:AT75"/>
    <mergeCell ref="AU75:AV75"/>
    <mergeCell ref="F71:M71"/>
    <mergeCell ref="N71:U71"/>
    <mergeCell ref="V71:AC71"/>
    <mergeCell ref="AN71:AS71"/>
    <mergeCell ref="AT71:AV71"/>
    <mergeCell ref="A72:E72"/>
    <mergeCell ref="F72:M72"/>
    <mergeCell ref="N72:U72"/>
    <mergeCell ref="V72:AC72"/>
    <mergeCell ref="AN72:AS72"/>
    <mergeCell ref="AT72:AV72"/>
    <mergeCell ref="AP67:AQ67"/>
    <mergeCell ref="AR67:AU67"/>
    <mergeCell ref="AJ68:AO68"/>
    <mergeCell ref="AP68:AQ68"/>
    <mergeCell ref="AR68:AU68"/>
    <mergeCell ref="A69:C70"/>
    <mergeCell ref="D69:D70"/>
    <mergeCell ref="E69:E70"/>
    <mergeCell ref="F69:M70"/>
    <mergeCell ref="N69:U70"/>
    <mergeCell ref="V69:AC70"/>
    <mergeCell ref="AE69:AI69"/>
    <mergeCell ref="AJ69:AO69"/>
    <mergeCell ref="AP69:AV69"/>
    <mergeCell ref="AE70:AI70"/>
    <mergeCell ref="AJ70:AV70"/>
    <mergeCell ref="A66:E66"/>
    <mergeCell ref="F66:M66"/>
    <mergeCell ref="N66:U66"/>
    <mergeCell ref="V66:AC66"/>
    <mergeCell ref="AF66:AG66"/>
    <mergeCell ref="AI66:AJ66"/>
    <mergeCell ref="AL66:AM66"/>
    <mergeCell ref="A67:E68"/>
    <mergeCell ref="F67:M68"/>
    <mergeCell ref="N67:U68"/>
    <mergeCell ref="V67:AC68"/>
    <mergeCell ref="AE67:AI68"/>
    <mergeCell ref="AJ67:AO67"/>
    <mergeCell ref="AE63:AI63"/>
    <mergeCell ref="AJ63:AV63"/>
    <mergeCell ref="A64:B65"/>
    <mergeCell ref="C64:U65"/>
    <mergeCell ref="V64:AC64"/>
    <mergeCell ref="AE64:AI64"/>
    <mergeCell ref="AJ64:AV64"/>
    <mergeCell ref="V65:AC65"/>
    <mergeCell ref="AE65:AI65"/>
    <mergeCell ref="AJ65:AV65"/>
    <mergeCell ref="A56:M56"/>
    <mergeCell ref="AO56:AQ56"/>
    <mergeCell ref="AR56:AV56"/>
    <mergeCell ref="A58:M58"/>
    <mergeCell ref="AE58:AP58"/>
    <mergeCell ref="AQ58:AT59"/>
    <mergeCell ref="AU58:AV59"/>
    <mergeCell ref="AF59:AP59"/>
    <mergeCell ref="F61:U62"/>
    <mergeCell ref="AE61:AI61"/>
    <mergeCell ref="AJ61:AQ61"/>
    <mergeCell ref="A62:E62"/>
    <mergeCell ref="AE62:AI62"/>
    <mergeCell ref="AJ62:AV62"/>
    <mergeCell ref="A52:A54"/>
    <mergeCell ref="B52:C54"/>
    <mergeCell ref="D52:G54"/>
    <mergeCell ref="H52:L54"/>
    <mergeCell ref="Q52:W52"/>
    <mergeCell ref="X52:AD52"/>
    <mergeCell ref="AE52:AJ52"/>
    <mergeCell ref="AL52:AP52"/>
    <mergeCell ref="AQ52:AT52"/>
    <mergeCell ref="Q53:W53"/>
    <mergeCell ref="X53:AD53"/>
    <mergeCell ref="AE53:AJ53"/>
    <mergeCell ref="AL53:AP53"/>
    <mergeCell ref="AQ53:AT53"/>
    <mergeCell ref="Q54:W54"/>
    <mergeCell ref="X54:AD54"/>
    <mergeCell ref="AE54:AJ54"/>
    <mergeCell ref="AL54:AT54"/>
    <mergeCell ref="Q50:W50"/>
    <mergeCell ref="X50:AD50"/>
    <mergeCell ref="AE50:AJ50"/>
    <mergeCell ref="AL50:AP50"/>
    <mergeCell ref="AQ50:AT50"/>
    <mergeCell ref="AU50:AV50"/>
    <mergeCell ref="A51:C51"/>
    <mergeCell ref="D51:G51"/>
    <mergeCell ref="H51:L51"/>
    <mergeCell ref="Q51:W51"/>
    <mergeCell ref="X51:AD51"/>
    <mergeCell ref="AE51:AJ51"/>
    <mergeCell ref="AL51:AP51"/>
    <mergeCell ref="AQ51:AT51"/>
    <mergeCell ref="AU51:AV51"/>
    <mergeCell ref="Q49:W49"/>
    <mergeCell ref="X49:AD49"/>
    <mergeCell ref="AE49:AJ49"/>
    <mergeCell ref="AL49:AP49"/>
    <mergeCell ref="AQ49:AT49"/>
    <mergeCell ref="AU49:AV49"/>
    <mergeCell ref="A46:E46"/>
    <mergeCell ref="F46:M46"/>
    <mergeCell ref="N46:U46"/>
    <mergeCell ref="V46:AC46"/>
    <mergeCell ref="AN46:AS46"/>
    <mergeCell ref="AT46:AV46"/>
    <mergeCell ref="Q48:W48"/>
    <mergeCell ref="X48:AD48"/>
    <mergeCell ref="AE48:AJ48"/>
    <mergeCell ref="AL48:AP48"/>
    <mergeCell ref="AQ48:AT48"/>
    <mergeCell ref="AU48:AV48"/>
    <mergeCell ref="F44:M44"/>
    <mergeCell ref="N44:U44"/>
    <mergeCell ref="V44:AC44"/>
    <mergeCell ref="AN44:AS44"/>
    <mergeCell ref="AT44:AV44"/>
    <mergeCell ref="A45:E45"/>
    <mergeCell ref="F45:M45"/>
    <mergeCell ref="N45:U45"/>
    <mergeCell ref="V45:AC45"/>
    <mergeCell ref="AN45:AS45"/>
    <mergeCell ref="AT45:AV45"/>
    <mergeCell ref="A42:C43"/>
    <mergeCell ref="D42:D43"/>
    <mergeCell ref="E42:E43"/>
    <mergeCell ref="F42:M43"/>
    <mergeCell ref="N42:U43"/>
    <mergeCell ref="V42:AC43"/>
    <mergeCell ref="AE42:AI42"/>
    <mergeCell ref="AJ42:AO42"/>
    <mergeCell ref="AP42:AV42"/>
    <mergeCell ref="AE43:AI43"/>
    <mergeCell ref="AJ43:AV43"/>
    <mergeCell ref="A40:E41"/>
    <mergeCell ref="F40:M41"/>
    <mergeCell ref="N40:U41"/>
    <mergeCell ref="V40:AC41"/>
    <mergeCell ref="AE40:AI41"/>
    <mergeCell ref="AJ40:AO40"/>
    <mergeCell ref="AP40:AQ40"/>
    <mergeCell ref="AR40:AU40"/>
    <mergeCell ref="AJ41:AO41"/>
    <mergeCell ref="AP41:AQ41"/>
    <mergeCell ref="AR41:AU41"/>
    <mergeCell ref="A37:B38"/>
    <mergeCell ref="C37:U38"/>
    <mergeCell ref="V37:AC37"/>
    <mergeCell ref="AE37:AI37"/>
    <mergeCell ref="AJ37:AV37"/>
    <mergeCell ref="V38:AC38"/>
    <mergeCell ref="AE38:AI38"/>
    <mergeCell ref="AJ38:AV38"/>
    <mergeCell ref="A39:E39"/>
    <mergeCell ref="F39:M39"/>
    <mergeCell ref="N39:U39"/>
    <mergeCell ref="V39:AC39"/>
    <mergeCell ref="AF39:AG39"/>
    <mergeCell ref="AI39:AJ39"/>
    <mergeCell ref="AL39:AM39"/>
    <mergeCell ref="A29:M29"/>
    <mergeCell ref="AO29:AQ29"/>
    <mergeCell ref="AR29:AV29"/>
    <mergeCell ref="A31:M31"/>
    <mergeCell ref="AE31:AP31"/>
    <mergeCell ref="AQ31:AT32"/>
    <mergeCell ref="AU31:AV32"/>
    <mergeCell ref="AF32:AP32"/>
    <mergeCell ref="F34:U35"/>
    <mergeCell ref="AE34:AI34"/>
    <mergeCell ref="AJ34:AQ34"/>
    <mergeCell ref="A35:E35"/>
    <mergeCell ref="AE35:AI35"/>
    <mergeCell ref="AJ35:AV35"/>
    <mergeCell ref="A2:M2"/>
    <mergeCell ref="AR2:AV2"/>
    <mergeCell ref="A4:M4"/>
    <mergeCell ref="A12:E12"/>
    <mergeCell ref="F12:M12"/>
    <mergeCell ref="N12:U12"/>
    <mergeCell ref="V12:AC12"/>
    <mergeCell ref="AJ10:AV10"/>
    <mergeCell ref="AJ11:AV11"/>
    <mergeCell ref="V11:AC11"/>
    <mergeCell ref="AU4:AV5"/>
    <mergeCell ref="AQ4:AT5"/>
    <mergeCell ref="AE4:AP4"/>
    <mergeCell ref="AF5:AP5"/>
    <mergeCell ref="AF12:AG12"/>
    <mergeCell ref="AI12:AJ12"/>
    <mergeCell ref="AL12:AM12"/>
    <mergeCell ref="A10:B11"/>
    <mergeCell ref="C10:U11"/>
    <mergeCell ref="V10:AC10"/>
    <mergeCell ref="F17:M17"/>
    <mergeCell ref="N17:U17"/>
    <mergeCell ref="V17:AC17"/>
    <mergeCell ref="F7:U8"/>
    <mergeCell ref="AJ7:AQ7"/>
    <mergeCell ref="A8:E8"/>
    <mergeCell ref="AJ8:AV8"/>
    <mergeCell ref="AJ9:AV9"/>
    <mergeCell ref="A19:E19"/>
    <mergeCell ref="F19:M19"/>
    <mergeCell ref="N19:U19"/>
    <mergeCell ref="V19:AC19"/>
    <mergeCell ref="AT19:AV19"/>
    <mergeCell ref="AN19:AS19"/>
    <mergeCell ref="A18:E18"/>
    <mergeCell ref="F18:M18"/>
    <mergeCell ref="N18:U18"/>
    <mergeCell ref="V18:AC18"/>
    <mergeCell ref="AT18:AV18"/>
    <mergeCell ref="AN18:AS18"/>
    <mergeCell ref="E15:E16"/>
    <mergeCell ref="A15:C16"/>
    <mergeCell ref="D15:D16"/>
    <mergeCell ref="AN17:AS17"/>
    <mergeCell ref="Q22:W22"/>
    <mergeCell ref="X22:AD22"/>
    <mergeCell ref="AL22:AP22"/>
    <mergeCell ref="AQ22:AT22"/>
    <mergeCell ref="AU22:AV22"/>
    <mergeCell ref="AE22:AJ22"/>
    <mergeCell ref="Q21:W21"/>
    <mergeCell ref="X21:AD21"/>
    <mergeCell ref="AL21:AP21"/>
    <mergeCell ref="AQ21:AT21"/>
    <mergeCell ref="AU21:AV21"/>
    <mergeCell ref="AE21:AJ21"/>
    <mergeCell ref="Q25:W25"/>
    <mergeCell ref="X25:AD25"/>
    <mergeCell ref="Q24:W24"/>
    <mergeCell ref="X24:AD24"/>
    <mergeCell ref="AE24:AJ24"/>
    <mergeCell ref="Q26:W26"/>
    <mergeCell ref="X26:AD26"/>
    <mergeCell ref="AL26:AP26"/>
    <mergeCell ref="AQ26:AT26"/>
    <mergeCell ref="AE25:AJ25"/>
    <mergeCell ref="AL24:AP24"/>
    <mergeCell ref="AQ24:AT24"/>
    <mergeCell ref="Q27:W27"/>
    <mergeCell ref="X27:AD27"/>
    <mergeCell ref="AL27:AT27"/>
    <mergeCell ref="AU27:AV27"/>
    <mergeCell ref="AE7:AI7"/>
    <mergeCell ref="AE8:AI8"/>
    <mergeCell ref="AE9:AI9"/>
    <mergeCell ref="AE10:AI10"/>
    <mergeCell ref="AE11:AI11"/>
    <mergeCell ref="AL25:AP25"/>
    <mergeCell ref="AQ25:AT25"/>
    <mergeCell ref="AU25:AV25"/>
    <mergeCell ref="AJ16:AV16"/>
    <mergeCell ref="AJ13:AO13"/>
    <mergeCell ref="AP13:AQ13"/>
    <mergeCell ref="AR13:AU13"/>
    <mergeCell ref="AJ14:AO14"/>
    <mergeCell ref="AP14:AQ14"/>
    <mergeCell ref="AR14:AU14"/>
    <mergeCell ref="AE13:AI14"/>
    <mergeCell ref="Q23:W23"/>
    <mergeCell ref="X23:AD23"/>
    <mergeCell ref="AL23:AP23"/>
    <mergeCell ref="AQ23:AT23"/>
    <mergeCell ref="AE15:AI15"/>
    <mergeCell ref="F15:M16"/>
    <mergeCell ref="N15:U16"/>
    <mergeCell ref="V15:AC16"/>
    <mergeCell ref="AE16:AI16"/>
    <mergeCell ref="A13:E14"/>
    <mergeCell ref="F13:M14"/>
    <mergeCell ref="N13:U14"/>
    <mergeCell ref="V13:AC14"/>
    <mergeCell ref="AN1:AQ1"/>
    <mergeCell ref="AN28:AQ28"/>
    <mergeCell ref="AN55:AQ55"/>
    <mergeCell ref="AD1:AE1"/>
    <mergeCell ref="AH1:AI1"/>
    <mergeCell ref="AO2:AQ2"/>
    <mergeCell ref="AP15:AV15"/>
    <mergeCell ref="AJ15:AO15"/>
    <mergeCell ref="AE26:AJ26"/>
    <mergeCell ref="AE27:AJ27"/>
    <mergeCell ref="AU23:AV23"/>
    <mergeCell ref="AE23:AJ23"/>
    <mergeCell ref="AU26:AV26"/>
    <mergeCell ref="AU24:AV24"/>
    <mergeCell ref="AD28:AE28"/>
    <mergeCell ref="AH28:AI28"/>
    <mergeCell ref="AE36:AI36"/>
    <mergeCell ref="AJ36:AV36"/>
    <mergeCell ref="AU52:AV52"/>
    <mergeCell ref="AU53:AV53"/>
    <mergeCell ref="AU54:AV54"/>
    <mergeCell ref="AD55:AE55"/>
    <mergeCell ref="AH55:AI55"/>
    <mergeCell ref="AT17:AV17"/>
  </mergeCells>
  <phoneticPr fontId="1"/>
  <dataValidations count="2">
    <dataValidation type="list" allowBlank="1" showInputMessage="1" showErrorMessage="1" sqref="D15:D17 D42:D44 D69:D71" xr:uid="{61D689C3-1E0F-4E55-87D4-25FC5FA88A6A}">
      <formula1>$AX$7:$AX$8</formula1>
    </dataValidation>
    <dataValidation type="list" allowBlank="1" showInputMessage="1" showErrorMessage="1" sqref="AJ15:AO15" xr:uid="{37997FDD-EE83-45F1-BBDA-ADDF173247A0}">
      <formula1>$AX$9:$AX$10</formula1>
    </dataValidation>
  </dataValidations>
  <printOptions horizontalCentered="1" verticalCentered="1"/>
  <pageMargins left="0.19685039370078741" right="0.19685039370078741" top="0.43307086614173229" bottom="0.43307086614173229" header="0.31496062992125984" footer="0.31496062992125984"/>
  <pageSetup paperSize="9" scale="98" orientation="landscape" blackAndWhite="1" r:id="rId1"/>
  <rowBreaks count="2" manualBreakCount="2">
    <brk id="27" max="47" man="1"/>
    <brk id="54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30</xdr:col>
                    <xdr:colOff>30480</xdr:colOff>
                    <xdr:row>10</xdr:row>
                    <xdr:rowOff>190500</xdr:rowOff>
                  </from>
                  <to>
                    <xdr:col>31</xdr:col>
                    <xdr:colOff>76200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33</xdr:col>
                    <xdr:colOff>30480</xdr:colOff>
                    <xdr:row>10</xdr:row>
                    <xdr:rowOff>190500</xdr:rowOff>
                  </from>
                  <to>
                    <xdr:col>34</xdr:col>
                    <xdr:colOff>83820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36</xdr:col>
                    <xdr:colOff>22860</xdr:colOff>
                    <xdr:row>10</xdr:row>
                    <xdr:rowOff>190500</xdr:rowOff>
                  </from>
                  <to>
                    <xdr:col>37</xdr:col>
                    <xdr:colOff>114300</xdr:colOff>
                    <xdr:row>12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mitsugu oishi</dc:creator>
  <cp:lastModifiedBy>heiwa</cp:lastModifiedBy>
  <cp:lastPrinted>2025-04-28T05:12:53Z</cp:lastPrinted>
  <dcterms:created xsi:type="dcterms:W3CDTF">2024-01-30T07:49:34Z</dcterms:created>
  <dcterms:modified xsi:type="dcterms:W3CDTF">2025-04-28T05:13:06Z</dcterms:modified>
</cp:coreProperties>
</file>